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Sources" sheetId="1" state="visible" r:id="rId3"/>
    <sheet name="Global Demographics" sheetId="2" state="visible" r:id="rId4"/>
    <sheet name="Automation vs. Aging" sheetId="3" state="visible" r:id="rId5"/>
    <sheet name="Manufacturing Wages" sheetId="4" state="visible" r:id="rId6"/>
    <sheet name="Sources &amp; Methodology"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<sst xmlns="http://schemas.openxmlformats.org/spreadsheetml/2006/main" count="468" uniqueCount="277">
  <si>
    <t xml:space="preserve">demographics-global.xlsx: Master Source List</t>
  </si>
  <si>
    <t xml:space="preserve">Authoritative source list for every data series in this workbook (CLAUDE.md 3.5). Companion registry: update.md Part 3, Demographics section.</t>
  </si>
  <si>
    <t xml:space="preserve">Tab</t>
  </si>
  <si>
    <t xml:space="preserve">Series / Metric</t>
  </si>
  <si>
    <t xml:space="preserve">Source Organization</t>
  </si>
  <si>
    <t xml:space="preserve">Source Type</t>
  </si>
  <si>
    <t xml:space="preserve">URL</t>
  </si>
  <si>
    <t xml:space="preserve">Update Cadence</t>
  </si>
  <si>
    <t xml:space="preserve">Last Verified</t>
  </si>
  <si>
    <t xml:space="preserve">Global Demographics</t>
  </si>
  <si>
    <t xml:space="preserve">Population, median age (all countries)</t>
  </si>
  <si>
    <t xml:space="preserve">UN Population Division, WPP 2024</t>
  </si>
  <si>
    <t xml:space="preserve">Primary (govt data)</t>
  </si>
  <si>
    <t xml:space="preserve">https://population.un.org/wpp/</t>
  </si>
  <si>
    <t xml:space="preserve">Biennial (WPP revision)</t>
  </si>
  <si>
    <t xml:space="preserve">2026-07-30</t>
  </si>
  <si>
    <t xml:space="preserve">Total fertility rate (all countries except Germany, U.S.)</t>
  </si>
  <si>
    <t xml:space="preserve">UN Population Division / World Bank</t>
  </si>
  <si>
    <t xml:space="preserve">https://data.worldbank.org/indicator/SP.DYN.TFRT.IN</t>
  </si>
  <si>
    <t xml:space="preserve">Annual</t>
  </si>
  <si>
    <t xml:space="preserve">Germany total fertility rate (1.35, 2024)</t>
  </si>
  <si>
    <t xml:space="preserve">Destatis (Federal Statistical Office of Germany)</t>
  </si>
  <si>
    <t xml:space="preserve">https://www.destatis.de/EN/Press/2025/07/PE25_259_12.html</t>
  </si>
  <si>
    <t xml:space="preserve">Annual (July)</t>
  </si>
  <si>
    <t xml:space="preserve">U.S. total fertility rate (1.6, 2024)</t>
  </si>
  <si>
    <t xml:space="preserve">CDC National Center for Health Statistics</t>
  </si>
  <si>
    <t xml:space="preserve">https://www.cdc.gov/nchs/</t>
  </si>
  <si>
    <t xml:space="preserve">GDP per capita (USD)</t>
  </si>
  <si>
    <t xml:space="preserve">International Monetary Fund, World Economic Outlook (Oct 2025)</t>
  </si>
  <si>
    <t xml:space="preserve">https://www.imf.org/en/Publications/WEO</t>
  </si>
  <si>
    <t xml:space="preserve">Semiannual (Apr/Oct)</t>
  </si>
  <si>
    <t xml:space="preserve">Robot density (2023 column; pre-restatement)</t>
  </si>
  <si>
    <t xml:space="preserve">International Federation of Robotics, World Robotics 2024</t>
  </si>
  <si>
    <t xml:space="preserve">Primary (benchmark owner)</t>
  </si>
  <si>
    <t xml:space="preserve">https://ifr.org/</t>
  </si>
  <si>
    <t xml:space="preserve">Superseded; see Automation tab</t>
  </si>
  <si>
    <t xml:space="preserve">Automation vs. Aging</t>
  </si>
  <si>
    <t xml:space="preserve">Robot density 2023 column</t>
  </si>
  <si>
    <t xml:space="preserve">IFR, World Robotics 2024</t>
  </si>
  <si>
    <t xml:space="preserve">https://ifr.org/ifr-press-releases/news/global-robot-density-in-factories-doubled-in-seven-years</t>
  </si>
  <si>
    <t xml:space="preserve">Superseded (pre-restatement reference)</t>
  </si>
  <si>
    <t xml:space="preserve">Robot density 2024 column (restated employment basis)</t>
  </si>
  <si>
    <t xml:space="preserve">IFR, World Robotics 2025 (April 2026 release)</t>
  </si>
  <si>
    <t xml:space="preserve">https://ifr.org/ifr-press-releases/news/robot-density-surges-in-europe-asia-and-americas</t>
  </si>
  <si>
    <t xml:space="preserve">Annual (spring release)</t>
  </si>
  <si>
    <t xml:space="preserve">Median age, TFR, GDP/capita (legacy rows)</t>
  </si>
  <si>
    <t xml:space="preserve">UN Population Division / IMF</t>
  </si>
  <si>
    <t xml:space="preserve">Biennial / semiannual</t>
  </si>
  <si>
    <t xml:space="preserve">Sweden median age (41.1)</t>
  </si>
  <si>
    <t xml:space="preserve">Biennial</t>
  </si>
  <si>
    <t xml:space="preserve">Sweden total fertility rate (1.43, 2024)</t>
  </si>
  <si>
    <t xml:space="preserve">Statistics Sweden (SCB)</t>
  </si>
  <si>
    <t xml:space="preserve">https://www.scb.se/en/finding-statistics/statistics-by-subject-area/population-and-living-conditions/population-composition-and-development/population-statistics/</t>
  </si>
  <si>
    <t xml:space="preserve">Annual (Feb)</t>
  </si>
  <si>
    <t xml:space="preserve">Denmark, Slovenia, Chinese Taipei, Switzerland demographics</t>
  </si>
  <si>
    <t xml:space="preserve">Pending Census/WPP pull (amber cells)</t>
  </si>
  <si>
    <t xml:space="preserve">Primary (govt data), pending</t>
  </si>
  <si>
    <t xml:space="preserve">Pending</t>
  </si>
  <si>
    <t xml:space="preserve">n/a</t>
  </si>
  <si>
    <t xml:space="preserve">Manufacturing Wages</t>
  </si>
  <si>
    <t xml:space="preserve">Avg hourly manufacturing wage, Mexico vs. China</t>
  </si>
  <si>
    <t xml:space="preserve">NAPS Inc.; Tetakawi; E-Business International</t>
  </si>
  <si>
    <t xml:space="preserve">Mirror/Aggregator (industry consultancies; approved, no free primary equivalent)</t>
  </si>
  <si>
    <t xml:space="preserve">https://napsintl.com/</t>
  </si>
  <si>
    <t xml:space="preserve">Manufacturing robot density row (2024 restated)</t>
  </si>
  <si>
    <t xml:space="preserve">IFR, World Robotics 2025</t>
  </si>
  <si>
    <t xml:space="preserve">Wage growth trend, shipping, USMCA</t>
  </si>
  <si>
    <t xml:space="preserve">Tetakawi / ILO / USTR</t>
  </si>
  <si>
    <t xml:space="preserve">Primary (govt data) / Mirror</t>
  </si>
  <si>
    <t xml:space="preserve">https://ilostat.ilo.org/</t>
  </si>
  <si>
    <t xml:space="preserve">Annual / as needed</t>
  </si>
  <si>
    <t xml:space="preserve">Source-type tiers</t>
  </si>
  <si>
    <t xml:space="preserve">Primary (govt data): national statistical agencies and IGOs (UN, IMF, Census, CDC, Destatis, SCB, ILO). Primary (benchmark owner): the organization that produces the metric (IFR for robot density). Mirror/Aggregator: permitted only with explicit approval; used here for Mexico/China wage consultancies where no free primary series exists.</t>
  </si>
  <si>
    <t xml:space="preserve">Refresh cadence guidance</t>
  </si>
  <si>
    <t xml:space="preserve">UN WPP revises in even years; IFR World Robotics each spring (data year N-1; the 2025 report restated the employment denominator, so pre-2024 densities are not comparable); Destatis TFR each July; SCB each February; IMF WEO April and October. On refresh, update the Last Verified column here and the matching update.md Part 3 registry rows in the same session.</t>
  </si>
  <si>
    <t xml:space="preserve">Robot density, column I (2024 restated)</t>
  </si>
  <si>
    <t xml:space="preserve">International Federation of Robotics, World Robotics 2025</t>
  </si>
  <si>
    <t xml:space="preserve">Share aged 65+, old-age dependency ratio (cols J, K)</t>
  </si>
  <si>
    <t xml:space="preserve">UN Population Division, WPP 2024, medium variant</t>
  </si>
  <si>
    <t xml:space="preserve">Working-age peak year and % of peak (cols L, M)</t>
  </si>
  <si>
    <t xml:space="preserve">Population, median age, TFR (cols C, D, E) restated 2026-07-30</t>
  </si>
  <si>
    <t xml:space="preserve">UN Population Division, WPP 2024, medium variant, 1 July 2025</t>
  </si>
  <si>
    <t xml:space="preserve">Global Demographics &amp; Economic Competitiveness</t>
  </si>
  <si>
    <t xml:space="preserve">Comparative demographic, economic, and automation indicators for major economies (2024–2025)</t>
  </si>
  <si>
    <t xml:space="preserve">CRE42  |  MIT Center for Real Estate  |  Commercial Real Estate Investment Strategy</t>
  </si>
  <si>
    <t xml:space="preserve">Country</t>
  </si>
  <si>
    <t xml:space="preserve">Region</t>
  </si>
  <si>
    <t xml:space="preserve">Population (M, 2025)</t>
  </si>
  <si>
    <t xml:space="preserve">Median Age (2025)</t>
  </si>
  <si>
    <t xml:space="preserve">Total Fertility Rate</t>
  </si>
  <si>
    <t xml:space="preserve">GDP/Capita (USD)</t>
  </si>
  <si>
    <t xml:space="preserve">Robots per 10K Workers (2023)</t>
  </si>
  <si>
    <t xml:space="preserve">Pyramid Shape</t>
  </si>
  <si>
    <t xml:space="preserve">Robots per 10K Workers (2024, WR 2025)</t>
  </si>
  <si>
    <t xml:space="preserve">Share Aged 65+ (%, 2025)</t>
  </si>
  <si>
    <t xml:space="preserve">65+ per 100 Aged 15–64 (2025)</t>
  </si>
  <si>
    <t xml:space="preserve">Working-Age Pop. Peak Year</t>
  </si>
  <si>
    <t xml:space="preserve">2025 Working-Age Pop. as % of Peak</t>
  </si>
  <si>
    <t xml:space="preserve">Aging Rapidly — Median Age Above 44</t>
  </si>
  <si>
    <t xml:space="preserve">Japan</t>
  </si>
  <si>
    <t xml:space="preserve">East Asia</t>
  </si>
  <si>
    <t xml:space="preserve">Constrictive</t>
  </si>
  <si>
    <t xml:space="preserve">Italy</t>
  </si>
  <si>
    <t xml:space="preserve">Europe</t>
  </si>
  <si>
    <t xml:space="preserve">n/p</t>
  </si>
  <si>
    <t xml:space="preserve">Germany</t>
  </si>
  <si>
    <t xml:space="preserve">Spain</t>
  </si>
  <si>
    <t xml:space="preserve">Greece</t>
  </si>
  <si>
    <t xml:space="preserve">South Korea</t>
  </si>
  <si>
    <t xml:space="preserve">Portugal</t>
  </si>
  <si>
    <t xml:space="preserve">Aging — Median Age 40–44</t>
  </si>
  <si>
    <t xml:space="preserve">Canada</t>
  </si>
  <si>
    <t xml:space="preserve">North America</t>
  </si>
  <si>
    <t xml:space="preserve">Stationary</t>
  </si>
  <si>
    <t xml:space="preserve">after 2100</t>
  </si>
  <si>
    <t xml:space="preserve">France</t>
  </si>
  <si>
    <t xml:space="preserve">United Kingdom</t>
  </si>
  <si>
    <t xml:space="preserve">Russia</t>
  </si>
  <si>
    <t xml:space="preserve">Eurasia</t>
  </si>
  <si>
    <t xml:space="preserve">Thailand</t>
  </si>
  <si>
    <t xml:space="preserve">Southeast Asia</t>
  </si>
  <si>
    <t xml:space="preserve">China</t>
  </si>
  <si>
    <t xml:space="preserve">Australia</t>
  </si>
  <si>
    <t xml:space="preserve">Oceania</t>
  </si>
  <si>
    <t xml:space="preserve">Transitioning — Median Age 33–39</t>
  </si>
  <si>
    <t xml:space="preserve">United States</t>
  </si>
  <si>
    <t xml:space="preserve">Brazil</t>
  </si>
  <si>
    <t xml:space="preserve">South America</t>
  </si>
  <si>
    <t xml:space="preserve">Transitional</t>
  </si>
  <si>
    <t xml:space="preserve">Chile</t>
  </si>
  <si>
    <t xml:space="preserve">Turkey</t>
  </si>
  <si>
    <t xml:space="preserve">Middle East</t>
  </si>
  <si>
    <t xml:space="preserve">Vietnam</t>
  </si>
  <si>
    <t xml:space="preserve">Iran</t>
  </si>
  <si>
    <t xml:space="preserve">Argentina</t>
  </si>
  <si>
    <t xml:space="preserve">Young Labor Force — Median Age 25–32</t>
  </si>
  <si>
    <t xml:space="preserve">Mexico</t>
  </si>
  <si>
    <t xml:space="preserve">India</t>
  </si>
  <si>
    <t xml:space="preserve">South Asia</t>
  </si>
  <si>
    <t xml:space="preserve">Indonesia</t>
  </si>
  <si>
    <t xml:space="preserve">Colombia</t>
  </si>
  <si>
    <t xml:space="preserve">Saudi Arabia</t>
  </si>
  <si>
    <t xml:space="preserve">Malaysia</t>
  </si>
  <si>
    <t xml:space="preserve">Philippines</t>
  </si>
  <si>
    <t xml:space="preserve">Expansive</t>
  </si>
  <si>
    <t xml:space="preserve">Egypt</t>
  </si>
  <si>
    <t xml:space="preserve">Middle East/Africa</t>
  </si>
  <si>
    <t xml:space="preserve">Very Young — Median Age Below 25</t>
  </si>
  <si>
    <t xml:space="preserve">Pakistan</t>
  </si>
  <si>
    <t xml:space="preserve">Kenya</t>
  </si>
  <si>
    <t xml:space="preserve">Sub-Saharan Africa</t>
  </si>
  <si>
    <t xml:space="preserve">Nigeria</t>
  </si>
  <si>
    <t xml:space="preserve">Ethiopia</t>
  </si>
  <si>
    <t xml:space="preserve">Featured countries (highlighted) are the four economies compared in the CRE42 Global Demographics population pyramid chart.</t>
  </si>
  <si>
    <t xml:space="preserve">Pyramid Shape classifications: Expansive (broad base, growing population), Transitional (narrowing base), Stationary (uniform width), Constrictive (narrow base, aging population).</t>
  </si>
  <si>
    <t xml:space="preserve">Robot density data not available for all countries; 'n/a' indicates insufficient data. Countries with very low manufacturing sectors may show low density despite advanced economies.</t>
  </si>
  <si>
    <t xml:space="preserve">Robot density column: World Robotics 2024 values (data year 2023, pre-restatement). The restated 2024 series is on the Automation vs. Aging tab; this column updates with the pending rebuild of this tab.</t>
  </si>
  <si>
    <t xml:space="preserve">Column G is the World Robotics 2024 series (data year 2023, pre-restatement) and is retained for continuity. Column I is the restated World Robotics 2025 series (data year 2024) and is the column the website should display; "n/p" means the country was not published in the 2025 edition. The two are not comparable: IFR rebased the employment denominator, most significantly for China.</t>
  </si>
  <si>
    <t xml:space="preserve">Columns J through M added 2026-07-30 from UN World Population Prospects 2024 Revision, medium variant (files WPP2024_Demographic_Indicators_Medium and WPP2024_PopulationByAge5GroupSex_Medium). Share aged 65+ and the old-age dependency ratio are computed from five-year age bands as of 1 July 2025. Working-age population is ages 15 to 64; the peak year is the maximum across 1950-2100 under the medium variant, and "after 2100" means the series has not peaked within the projection horizon.</t>
  </si>
  <si>
    <t xml:space="preserve">RESTATED 2026-07-30: columns C, D and E rebuilt from UN World Population Prospects 2024 Revision, medium variant, 1 July 2025 (WPP2024_Demographic_Indicators_Medium, fields TPopulation1July, MedianAgePop and TFR). The previous values did not reconcile to WPP for 20 of 33 economies, by up to 2.8 years of median age and 0.52 births, and appear to have mixed sources or vintages. Two fertility rates are deliberately NOT from WPP: Germany 1.35 (Destatis) and the United States 1.6 (CDC NCHS), because a national statistical office outranks WPP for its own country. Both are recorded on the Sources tab.</t>
  </si>
  <si>
    <t xml:space="preserve">MEDIAN AGE BASIS: MedianAgePop as published by WPP. Interpolating WPP’s own five-year age bands gives a figure about one year higher in every country and year (Japan 2025: bands put 48.8% under age 50, so the grouped median is 50.8, against 49.8 published). Total population reconciles exactly between the two WPP files, so this is a definitional difference in the indicator. The published value is used throughout the site; the grouped value is carried in pyramid-data-countries.js as “median_grouped” for transparency.</t>
  </si>
  <si>
    <t xml:space="preserve">Robot Density vs. Population Aging</t>
  </si>
  <si>
    <t xml:space="preserve">Industrial robots per 10,000 manufacturing employees, against median age and fertility. The 2023 and 2024 columns are shown side by side because IFR restated several countries between reports.</t>
  </si>
  <si>
    <t xml:space="preserve">Robot density: International Federation of Robotics, World Robotics 2025 (2024 data) and World Robotics 2024 (2023 data), ifr.org press releases. Median age and fertility: UN World Population Prospects 2024. GDP per capita: IMF World Economic Outlook, October 2025. Robot density verified 2026-07-28; demographic columns carried forward from the February 2026 build and pending the 2026 refresh.</t>
  </si>
  <si>
    <t xml:space="preserve">Median Age
(UN WPP 2024)</t>
  </si>
  <si>
    <t xml:space="preserve">Robots per 10K
2023 (WR 2024)</t>
  </si>
  <si>
    <t xml:space="preserve">Robots per 10K
2024 (WR 2025)</t>
  </si>
  <si>
    <t xml:space="preserve">Change</t>
  </si>
  <si>
    <t xml:space="preserve">Total Fertility
Rate</t>
  </si>
  <si>
    <t xml:space="preserve">GDP/Capita
(USD, nominal)</t>
  </si>
  <si>
    <t xml:space="preserve">$33,150</t>
  </si>
  <si>
    <t xml:space="preserve">Singapore</t>
  </si>
  <si>
    <t xml:space="preserve">$72,790</t>
  </si>
  <si>
    <t xml:space="preserve">$52,820</t>
  </si>
  <si>
    <t xml:space="preserve">$33,630</t>
  </si>
  <si>
    <t xml:space="preserve">Sweden</t>
  </si>
  <si>
    <t xml:space="preserve">—</t>
  </si>
  <si>
    <t xml:space="preserve">pending</t>
  </si>
  <si>
    <t xml:space="preserve">Denmark</t>
  </si>
  <si>
    <t xml:space="preserve">Slovenia</t>
  </si>
  <si>
    <t xml:space="preserve">$85,370</t>
  </si>
  <si>
    <t xml:space="preserve">Chinese Taipei</t>
  </si>
  <si>
    <t xml:space="preserve">Switzerland</t>
  </si>
  <si>
    <t xml:space="preserve">$55,090</t>
  </si>
  <si>
    <t xml:space="preserve">$12,970</t>
  </si>
  <si>
    <t xml:space="preserve">$49,070</t>
  </si>
  <si>
    <t xml:space="preserve">$11,500</t>
  </si>
  <si>
    <t xml:space="preserve">$44,410</t>
  </si>
  <si>
    <t xml:space="preserve">$7,170</t>
  </si>
  <si>
    <t xml:space="preserve">$13,380</t>
  </si>
  <si>
    <t xml:space="preserve">$10,300</t>
  </si>
  <si>
    <t xml:space="preserve">$2,730</t>
  </si>
  <si>
    <t xml:space="preserve">Global Average</t>
  </si>
  <si>
    <t xml:space="preserve">China’s figure is a restatement, not a decline.</t>
  </si>
  <si>
    <t xml:space="preserve">IFR revised China’s robot density from 470 (World Robotics 2024) to 166 (World Robotics 2025) using updated labour market data from China’s National Bureau of Statistics. The manufacturing employment denominator changed; the robot count did not fall. China still has roughly 2 million industrial robots in operation and accounted for 54% of global installations in 2024, and its density rose 17% year on year on the revised basis. Any reading of this row as Chinese automation slowing is wrong. The global average moved from 162 to 132 for the same reason, so 2023 and 2024 figures are not directly comparable across the whole table. The prior denominator was the Statistical Yearbook’s “urban non-private units” manufacturing employment series (~35.8 million workers), which excludes private and rural manufacturers; the NBS census counts ~105 million manufacturing employees, and 470 × (35.8/105) reproduces the restated figure almost exactly.</t>
  </si>
  <si>
    <t xml:space="preserve">What this does to the aging-automation thesis.</t>
  </si>
  <si>
    <t xml:space="preserve">The correlation still holds at the top of the table: South Korea, Singapore, Germany and Japan all combine median ages above 39, fertility at or below 1.5, and the world’s highest robot densities. China is now the visible exception, pairing a median age of 40.2 with a density below the global average. The honest reading is that aging raises the incentive to automate, but absolute labour supply governs how far per-worker density can move: a shrinking workforce of 700 million still dwarfs Korea’s. Deployment scale and density are different measures and diverge sharply in large economies.</t>
  </si>
  <si>
    <t xml:space="preserve">Coverage and vintage notes.</t>
  </si>
  <si>
    <t xml:space="preserve">• "n/p" marks countries whose 2024 density IFR publishes only in the paid World Robotics report. The free press releases carry the top ten plus selected economies. Their 2023 figures are retained for reference and must not be quoted as current.</t>
  </si>
  <si>
    <t xml:space="preserve">• Amber "pending" cells are countries newly added to this tab from the 2024 top ten. Their demographic columns are filled by the next Census IDB pull.</t>
  </si>
  <si>
    <t xml:space="preserve">• Germany’s 2023 density is 429 per IFR’s own release for World Robotics 2024. The February 2026 build of this tab carried 415, which is the 2022 figure. Corrected here.</t>
  </si>
  <si>
    <t xml:space="preserve">• Sweden, Denmark and Slovenia now rank above the United States on density; Chinese Taipei and Switzerland sit just below it, completing the top ten (IFR World Robotics 2025). None of the five were tracked in the February 2026 build; they are added here so the top-five and top-ten claims on the page tie out to this tab.</t>
  </si>
  <si>
    <t xml:space="preserve">• Robot density covers industrial robots in manufacturing only. It excludes service robots, warehouse automation, and software or AI adoption. Small manufacturing bases (Singapore, Slovenia) produce high densities off modest absolute stocks.</t>
  </si>
  <si>
    <t xml:space="preserve">Manufacturing Wage Comparison: Mexico vs. China</t>
  </si>
  <si>
    <t xml:space="preserve">Average hourly manufacturing wages (USD), demographic context, and nearshoring implications</t>
  </si>
  <si>
    <t xml:space="preserve">Sources: NAPS Inc., Tetakawi, E-Business International, ILO (2025)</t>
  </si>
  <si>
    <t xml:space="preserve">Metric</t>
  </si>
  <si>
    <t xml:space="preserve">Difference</t>
  </si>
  <si>
    <t xml:space="preserve">Source</t>
  </si>
  <si>
    <t xml:space="preserve">Avg. Hourly Mfg. Wage (2025)</t>
  </si>
  <si>
    <t xml:space="preserve">$4.90</t>
  </si>
  <si>
    <t xml:space="preserve">$6.50</t>
  </si>
  <si>
    <t xml:space="preserve">Mexico 25% lower</t>
  </si>
  <si>
    <t xml:space="preserve">NAPS Inc.</t>
  </si>
  <si>
    <t xml:space="preserve">Fully Burdened Rate (2019 baseline)</t>
  </si>
  <si>
    <t xml:space="preserve">$3.95</t>
  </si>
  <si>
    <t xml:space="preserve">$4.50</t>
  </si>
  <si>
    <t xml:space="preserve">Mexico 12% lower</t>
  </si>
  <si>
    <t xml:space="preserve">Annual Wage Growth (10-yr avg)</t>
  </si>
  <si>
    <t xml:space="preserve">~3%</t>
  </si>
  <si>
    <t xml:space="preserve">~7%</t>
  </si>
  <si>
    <t xml:space="preserve">Gap widening</t>
  </si>
  <si>
    <t xml:space="preserve">Tetakawi / ILO</t>
  </si>
  <si>
    <t xml:space="preserve">Median Age</t>
  </si>
  <si>
    <t xml:space="preserve">Mexico 10.5 yrs younger</t>
  </si>
  <si>
    <t xml:space="preserve">UN WPP 2024</t>
  </si>
  <si>
    <t xml:space="preserve">Mexico 83% higher</t>
  </si>
  <si>
    <t xml:space="preserve">Working-Age Pop. Trend (2025–2050)</t>
  </si>
  <si>
    <t xml:space="preserve">Growing to 2047</t>
  </si>
  <si>
    <t xml:space="preserve">Peaked 2015</t>
  </si>
  <si>
    <t xml:space="preserve">Diverging</t>
  </si>
  <si>
    <t xml:space="preserve">Manufacturing Robot Density</t>
  </si>
  <si>
    <t xml:space="preserve">62 / 10K</t>
  </si>
  <si>
    <t xml:space="preserve">166 / 10K</t>
  </si>
  <si>
    <t xml:space="preserve">China ~2.7x higher</t>
  </si>
  <si>
    <t xml:space="preserve">IFR World Robotics 2025 (2024 data, restated basis)</t>
  </si>
  <si>
    <t xml:space="preserve">U.S. Shipping Time</t>
  </si>
  <si>
    <t xml:space="preserve">1–3 days</t>
  </si>
  <si>
    <t xml:space="preserve">2–4 weeks</t>
  </si>
  <si>
    <t xml:space="preserve">Mexico 85%+ faster</t>
  </si>
  <si>
    <t xml:space="preserve">Industry estimates</t>
  </si>
  <si>
    <t xml:space="preserve">U.S. Trade Agreement</t>
  </si>
  <si>
    <t xml:space="preserve">USMCA</t>
  </si>
  <si>
    <t xml:space="preserve">None (tariffs)</t>
  </si>
  <si>
    <t xml:space="preserve">Significant</t>
  </si>
  <si>
    <t xml:space="preserve">USTR</t>
  </si>
  <si>
    <t xml:space="preserve">CRE Implication: Nearshoring Demand Durability</t>
  </si>
  <si>
    <t xml:space="preserve">Mexico's wage advantage over China has widened from ~15% to ~25% over the past five years, driven primarily by China's rising labor costs (~7% annually) as its working-age population shrinks. This structural demographic advantage — Mexico's median age of 30.8 vs. China's 40.2 — ensures a deep manufacturing labor pool through at least 2050. Combined with USMCA trade provisions and geographic proximity, these factors support sustained nearshoring demand for industrial and logistics facilities in U.S.–Mexico border regions (Texas, Arizona, New Mexico).</t>
  </si>
  <si>
    <t xml:space="preserve">Sources &amp; Methodology</t>
  </si>
  <si>
    <t xml:space="preserve">Data Point</t>
  </si>
  <si>
    <t xml:space="preserve">Notes</t>
  </si>
  <si>
    <t xml:space="preserve">Population &amp; Median Age</t>
  </si>
  <si>
    <t xml:space="preserve">United Nations, World Population Prospects 2024 Revision; World Population Review (2025 estimates)</t>
  </si>
  <si>
    <t xml:space="preserve">UN WPP is the standard international reference. Median age figures are for 2024/2025 estimates.</t>
  </si>
  <si>
    <t xml:space="preserve">World Bank; CDC National Center for Health Statistics (U.S.); UN WPP 2024</t>
  </si>
  <si>
    <t xml:space="preserve">TFR represents the average number of children a woman would have over her lifetime at current age-specific rates. Replacement level is 2.1 for developed countries.</t>
  </si>
  <si>
    <t xml:space="preserve">GDP Per Capita (Nominal)</t>
  </si>
  <si>
    <t xml:space="preserve">International Monetary Fund, World Economic Outlook (October 2025)</t>
  </si>
  <si>
    <t xml:space="preserve">Nominal USD. Does not adjust for purchasing power parity (PPP). Tax haven jurisdictions excluded from analysis.</t>
  </si>
  <si>
    <t xml:space="preserve">Robot Density</t>
  </si>
  <si>
    <t xml:space="preserve">International Federation of Robotics (IFR), World Robotics 2025 Report</t>
  </si>
  <si>
    <t xml:space="preserve">Operational industrial robots per 10,000 manufacturing employees. Data is for 2024 (most recent available). Covers manufacturing only. NOTE: IFR restated China from 470 (2023, WR 2024 report) to 166 (2024, WR 2025 report) on revised National Bureau of Statistics employment data; the global average moved 162 to 132 for the same reason. Full country table is paid-report only; free press releases cover the top ten plus selected economies. Verified 2026-07-28.</t>
  </si>
  <si>
    <t xml:space="preserve">NAPS Inc.; Tetakawi; E-Business International; International Labour Organization</t>
  </si>
  <si>
    <t xml:space="preserve">Average hourly manufacturing wages in USD. Regional variation is significant within countries. Figures represent national averages.</t>
  </si>
  <si>
    <t xml:space="preserve">U.S. Immigration Data</t>
  </si>
  <si>
    <t xml:space="preserve">U.S. Census Bureau, Vintage 2025 Population Estimates (released January 27, 2026); Brookings Institution analysis</t>
  </si>
  <si>
    <t xml:space="preserve">Net international migration dropped from 2.7M (year ending July 2024) to 1.3M (year ending July 2025).</t>
  </si>
  <si>
    <t xml:space="preserve">Pyramid Shape Classification</t>
  </si>
  <si>
    <t xml:space="preserve">CRE42 analysis based on UN WPP age-structure data</t>
  </si>
  <si>
    <t xml:space="preserve">Expansive: broad base, growing; Transitional: narrowing base; Stationary: roughly uniform; Constrictive: narrow base, aging.</t>
  </si>
  <si>
    <t xml:space="preserve">Important Caveats</t>
  </si>
  <si>
    <t xml:space="preserve">• GDP per capita (nominal) can be misleading for cost-of-living comparisons; PPP-adjusted figures may differ substantially.</t>
  </si>
  <si>
    <t xml:space="preserve">• Robot density covers manufacturing only and does not reflect service sector automation or AI adoption.</t>
  </si>
  <si>
    <t xml:space="preserve">• Manufacturing wage averages mask significant regional variation (e.g., Chinese coastal vs. inland; Mexican border zone vs. interior).</t>
  </si>
  <si>
    <t xml:space="preserve">• Fertility rates are point-in-time estimates and can shift with policy changes; South Korea's TFR dropped from 1.0 to 0.72 in just three years.</t>
  </si>
  <si>
    <t xml:space="preserve">• Population projections beyond 2030 carry increasing uncertainty, particularly regarding immigration policy and fertility trends.</t>
  </si>
  <si>
    <t xml:space="preserve">Prepared by CRE42  |  cre42.com  |  MIT Center for Real Estate  |  Updated February 2026</t>
  </si>
</sst>
</file>

<file path=xl/styles.xml><?xml version="1.0" encoding="utf-8"?>
<styleSheet xmlns="http://schemas.openxmlformats.org/spreadsheetml/2006/main">
  <numFmts count="8">
    <numFmt numFmtId="164" formatCode="General"/>
    <numFmt numFmtId="165" formatCode="#,##0.0"/>
    <numFmt numFmtId="166" formatCode="0.0"/>
    <numFmt numFmtId="167" formatCode="0.00"/>
    <numFmt numFmtId="168" formatCode="\$#,##0"/>
    <numFmt numFmtId="169" formatCode="#,##0"/>
    <numFmt numFmtId="170" formatCode="0"/>
    <numFmt numFmtId="171" formatCode="#,##0;\-#,##0"/>
  </numFmts>
  <fonts count="26">
    <font>
      <sz val="11"/>
      <color theme="1"/>
      <name val="Calibri"/>
      <family val="2"/>
      <charset val="1"/>
    </font>
    <font>
      <sz val="10"/>
      <name val="Arial"/>
      <family val="0"/>
    </font>
    <font>
      <sz val="10"/>
      <name val="Arial"/>
      <family val="0"/>
    </font>
    <font>
      <sz val="10"/>
      <name val="Arial"/>
      <family val="0"/>
    </font>
    <font>
      <b val="true"/>
      <sz val="14"/>
      <name val="Arial"/>
      <family val="0"/>
      <charset val="1"/>
    </font>
    <font>
      <i val="true"/>
      <sz val="9"/>
      <name val="Arial"/>
      <family val="0"/>
      <charset val="1"/>
    </font>
    <font>
      <b val="true"/>
      <sz val="11"/>
      <color rgb="FFFFFFFF"/>
      <name val="Arial"/>
      <family val="0"/>
      <charset val="1"/>
    </font>
    <font>
      <sz val="10"/>
      <name val="Arial"/>
      <family val="0"/>
      <charset val="1"/>
    </font>
    <font>
      <b val="true"/>
      <sz val="11"/>
      <name val="Arial"/>
      <family val="0"/>
      <charset val="1"/>
    </font>
    <font>
      <sz val="10"/>
      <color rgb="FF333333"/>
      <name val="Arial"/>
      <family val="0"/>
      <charset val="1"/>
    </font>
    <font>
      <b val="true"/>
      <sz val="16"/>
      <color rgb="FF8B0000"/>
      <name val="Arial"/>
      <family val="0"/>
      <charset val="1"/>
    </font>
    <font>
      <i val="true"/>
      <sz val="11"/>
      <color rgb="FF666666"/>
      <name val="Arial"/>
      <family val="0"/>
      <charset val="1"/>
    </font>
    <font>
      <sz val="9"/>
      <color rgb="FF8B0000"/>
      <name val="Arial"/>
      <family val="0"/>
      <charset val="1"/>
    </font>
    <font>
      <b val="true"/>
      <sz val="10"/>
      <color rgb="FFFFFFFF"/>
      <name val="Arial"/>
      <family val="0"/>
      <charset val="1"/>
    </font>
    <font>
      <b val="true"/>
      <sz val="10"/>
      <color rgb="FF8B0000"/>
      <name val="Arial"/>
      <family val="0"/>
      <charset val="1"/>
    </font>
    <font>
      <b val="true"/>
      <sz val="10"/>
      <color rgb="FF333333"/>
      <name val="Arial"/>
      <family val="0"/>
      <charset val="1"/>
    </font>
    <font>
      <i val="true"/>
      <sz val="9"/>
      <color rgb="FF666666"/>
      <name val="Arial"/>
      <family val="0"/>
      <charset val="1"/>
    </font>
    <font>
      <sz val="9"/>
      <color rgb="FF666666"/>
      <name val="Arial"/>
      <family val="0"/>
      <charset val="1"/>
    </font>
    <font>
      <sz val="11"/>
      <color rgb="FF666666"/>
      <name val="Arial"/>
      <family val="0"/>
      <charset val="1"/>
    </font>
    <font>
      <b val="true"/>
      <sz val="10"/>
      <color rgb="FFC00000"/>
      <name val="Arial"/>
      <family val="0"/>
      <charset val="1"/>
    </font>
    <font>
      <b val="true"/>
      <sz val="11"/>
      <color rgb="FF8B0000"/>
      <name val="Arial"/>
      <family val="0"/>
      <charset val="1"/>
    </font>
    <font>
      <b val="true"/>
      <sz val="18"/>
      <color rgb="FF000000"/>
      <name val="Calibri"/>
      <family val="2"/>
    </font>
    <font>
      <sz val="10"/>
      <color rgb="FF000000"/>
      <name val="Calibri"/>
      <family val="2"/>
    </font>
    <font>
      <b val="true"/>
      <sz val="10"/>
      <color rgb="FF000000"/>
      <name val="Calibri"/>
      <family val="2"/>
    </font>
    <font>
      <b val="true"/>
      <sz val="12"/>
      <color rgb="FF8B0000"/>
      <name val="Arial"/>
      <family val="0"/>
      <charset val="1"/>
    </font>
    <font>
      <i val="true"/>
      <sz val="9"/>
      <color rgb="FF8B0000"/>
      <name val="Arial"/>
      <family val="0"/>
      <charset val="1"/>
    </font>
  </fonts>
  <fills count="9">
    <fill>
      <patternFill patternType="none"/>
    </fill>
    <fill>
      <patternFill patternType="gray125"/>
    </fill>
    <fill>
      <patternFill patternType="solid">
        <fgColor rgb="FFA31F34"/>
        <bgColor rgb="FF993366"/>
      </patternFill>
    </fill>
    <fill>
      <patternFill patternType="solid">
        <fgColor rgb="FF1C1C1C"/>
        <bgColor rgb="FF333333"/>
      </patternFill>
    </fill>
    <fill>
      <patternFill patternType="solid">
        <fgColor rgb="FFE8E0D8"/>
        <bgColor rgb="FFD9D9D9"/>
      </patternFill>
    </fill>
    <fill>
      <patternFill patternType="solid">
        <fgColor rgb="FFFFF8E1"/>
        <bgColor rgb="FFFDF3E0"/>
      </patternFill>
    </fill>
    <fill>
      <patternFill patternType="solid">
        <fgColor rgb="FFF9F7F5"/>
        <bgColor rgb="FFFFF8E1"/>
      </patternFill>
    </fill>
    <fill>
      <patternFill patternType="solid">
        <fgColor rgb="FFFFFFFF"/>
        <bgColor rgb="FFF9F7F5"/>
      </patternFill>
    </fill>
    <fill>
      <patternFill patternType="solid">
        <fgColor rgb="FFFDF3E0"/>
        <bgColor rgb="FFFFF8E1"/>
      </patternFill>
    </fill>
  </fills>
  <borders count="3">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 diagonalUp="false" diagonalDown="false">
      <left/>
      <right/>
      <top/>
      <bottom style="medium">
        <color rgb="FF8B000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true" applyAlignment="tru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general" vertical="bottom" textRotation="0" wrapText="fals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3" fillId="3" borderId="0" xfId="0" applyFont="true" applyBorder="false" applyAlignment="true" applyProtection="false">
      <alignment horizontal="general" vertical="center" textRotation="0" wrapText="true" indent="0" shrinkToFit="false"/>
      <protection locked="true" hidden="false"/>
    </xf>
    <xf numFmtId="164" fontId="14" fillId="4" borderId="2" xfId="0" applyFont="true" applyBorder="true" applyAlignment="true" applyProtection="false">
      <alignment horizontal="left" vertical="center" textRotation="0" wrapText="false" indent="0" shrinkToFit="false"/>
      <protection locked="true" hidden="false"/>
    </xf>
    <xf numFmtId="164" fontId="0" fillId="4" borderId="0" xfId="0" applyFont="false" applyBorder="false" applyAlignment="true" applyProtection="false">
      <alignment horizontal="general" vertical="bottom" textRotation="0" wrapText="false" indent="0" shrinkToFit="false"/>
      <protection locked="true" hidden="false"/>
    </xf>
    <xf numFmtId="164" fontId="15" fillId="5" borderId="1" xfId="0" applyFont="true" applyBorder="true" applyAlignment="true" applyProtection="false">
      <alignment horizontal="left" vertical="center" textRotation="0" wrapText="true" indent="0" shrinkToFit="false"/>
      <protection locked="true" hidden="false"/>
    </xf>
    <xf numFmtId="165" fontId="15" fillId="5" borderId="1" xfId="0" applyFont="true" applyBorder="true" applyAlignment="true" applyProtection="false">
      <alignment horizontal="center" vertical="center" textRotation="0" wrapText="true" indent="0" shrinkToFit="false"/>
      <protection locked="true" hidden="false"/>
    </xf>
    <xf numFmtId="166" fontId="15" fillId="5" borderId="1" xfId="0" applyFont="true" applyBorder="true" applyAlignment="true" applyProtection="false">
      <alignment horizontal="center" vertical="center" textRotation="0" wrapText="true" indent="0" shrinkToFit="false"/>
      <protection locked="true" hidden="false"/>
    </xf>
    <xf numFmtId="167" fontId="15" fillId="5" borderId="1" xfId="0" applyFont="true" applyBorder="true" applyAlignment="true" applyProtection="false">
      <alignment horizontal="center" vertical="center" textRotation="0" wrapText="true" indent="0" shrinkToFit="false"/>
      <protection locked="true" hidden="false"/>
    </xf>
    <xf numFmtId="168" fontId="15" fillId="5" borderId="1" xfId="0" applyFont="true" applyBorder="true" applyAlignment="true" applyProtection="false">
      <alignment horizontal="center" vertical="center" textRotation="0" wrapText="true" indent="0" shrinkToFit="false"/>
      <protection locked="true" hidden="false"/>
    </xf>
    <xf numFmtId="169" fontId="15" fillId="5" borderId="1" xfId="0" applyFont="true" applyBorder="true" applyAlignment="true" applyProtection="false">
      <alignment horizontal="center" vertical="center" textRotation="0" wrapText="true" indent="0" shrinkToFit="false"/>
      <protection locked="true" hidden="false"/>
    </xf>
    <xf numFmtId="169" fontId="9" fillId="6" borderId="0" xfId="0" applyFont="true" applyBorder="false" applyAlignment="true" applyProtection="false">
      <alignment horizontal="right" vertical="bottom" textRotation="0" wrapText="false" indent="0" shrinkToFit="false"/>
      <protection locked="true" hidden="false"/>
    </xf>
    <xf numFmtId="166" fontId="9" fillId="6" borderId="0" xfId="0" applyFont="true" applyBorder="false" applyAlignment="true" applyProtection="false">
      <alignment horizontal="right" vertical="bottom" textRotation="0" wrapText="false" indent="0" shrinkToFit="false"/>
      <protection locked="true" hidden="false"/>
    </xf>
    <xf numFmtId="170" fontId="9" fillId="6" borderId="0" xfId="0" applyFont="true" applyBorder="false" applyAlignment="true" applyProtection="false">
      <alignment horizontal="right" vertical="bottom" textRotation="0" wrapText="false" indent="0" shrinkToFit="false"/>
      <protection locked="true" hidden="false"/>
    </xf>
    <xf numFmtId="164" fontId="9" fillId="6" borderId="1" xfId="0" applyFont="true" applyBorder="true" applyAlignment="true" applyProtection="false">
      <alignment horizontal="left" vertical="center" textRotation="0" wrapText="true" indent="0" shrinkToFit="false"/>
      <protection locked="true" hidden="false"/>
    </xf>
    <xf numFmtId="165" fontId="9" fillId="6" borderId="1" xfId="0" applyFont="true" applyBorder="true" applyAlignment="true" applyProtection="false">
      <alignment horizontal="center" vertical="center" textRotation="0" wrapText="true" indent="0" shrinkToFit="false"/>
      <protection locked="true" hidden="false"/>
    </xf>
    <xf numFmtId="166" fontId="9" fillId="6" borderId="1" xfId="0" applyFont="true" applyBorder="true" applyAlignment="true" applyProtection="false">
      <alignment horizontal="center" vertical="center" textRotation="0" wrapText="true" indent="0" shrinkToFit="false"/>
      <protection locked="true" hidden="false"/>
    </xf>
    <xf numFmtId="167" fontId="9" fillId="6" borderId="1" xfId="0" applyFont="true" applyBorder="true" applyAlignment="true" applyProtection="false">
      <alignment horizontal="center" vertical="center" textRotation="0" wrapText="true" indent="0" shrinkToFit="false"/>
      <protection locked="true" hidden="false"/>
    </xf>
    <xf numFmtId="168" fontId="9" fillId="6" borderId="1" xfId="0" applyFont="true" applyBorder="true" applyAlignment="true" applyProtection="false">
      <alignment horizontal="center" vertical="center" textRotation="0" wrapText="true" indent="0" shrinkToFit="false"/>
      <protection locked="true" hidden="false"/>
    </xf>
    <xf numFmtId="169" fontId="9" fillId="6" borderId="1" xfId="0" applyFont="true" applyBorder="true" applyAlignment="true" applyProtection="false">
      <alignment horizontal="center" vertical="center" textRotation="0" wrapText="true" indent="0" shrinkToFit="false"/>
      <protection locked="true" hidden="false"/>
    </xf>
    <xf numFmtId="164" fontId="9" fillId="6" borderId="0" xfId="0" applyFont="true" applyBorder="false" applyAlignment="true" applyProtection="false">
      <alignment horizontal="center" vertical="bottom" textRotation="0" wrapText="false" indent="0" shrinkToFit="false"/>
      <protection locked="true" hidden="false"/>
    </xf>
    <xf numFmtId="169" fontId="15" fillId="5" borderId="0" xfId="0" applyFont="true" applyBorder="false" applyAlignment="true" applyProtection="false">
      <alignment horizontal="right" vertical="bottom" textRotation="0" wrapText="false" indent="0" shrinkToFit="false"/>
      <protection locked="true" hidden="false"/>
    </xf>
    <xf numFmtId="166" fontId="15" fillId="5" borderId="0" xfId="0" applyFont="true" applyBorder="false" applyAlignment="true" applyProtection="false">
      <alignment horizontal="right" vertical="bottom" textRotation="0" wrapText="false" indent="0" shrinkToFit="false"/>
      <protection locked="true" hidden="false"/>
    </xf>
    <xf numFmtId="170" fontId="15" fillId="5" borderId="0" xfId="0" applyFont="true" applyBorder="false" applyAlignment="true" applyProtection="false">
      <alignment horizontal="right" vertical="bottom" textRotation="0" wrapText="false" indent="0" shrinkToFit="false"/>
      <protection locked="true" hidden="false"/>
    </xf>
    <xf numFmtId="164" fontId="9" fillId="7" borderId="1" xfId="0" applyFont="true" applyBorder="true" applyAlignment="true" applyProtection="false">
      <alignment horizontal="left" vertical="center" textRotation="0" wrapText="true" indent="0" shrinkToFit="false"/>
      <protection locked="true" hidden="false"/>
    </xf>
    <xf numFmtId="165" fontId="9" fillId="7" borderId="1" xfId="0" applyFont="true" applyBorder="true" applyAlignment="true" applyProtection="false">
      <alignment horizontal="center" vertical="center" textRotation="0" wrapText="true" indent="0" shrinkToFit="false"/>
      <protection locked="true" hidden="false"/>
    </xf>
    <xf numFmtId="166" fontId="9" fillId="7" borderId="1" xfId="0" applyFont="true" applyBorder="true" applyAlignment="true" applyProtection="false">
      <alignment horizontal="center" vertical="center" textRotation="0" wrapText="true" indent="0" shrinkToFit="false"/>
      <protection locked="true" hidden="false"/>
    </xf>
    <xf numFmtId="167" fontId="9" fillId="7" borderId="1" xfId="0" applyFont="true" applyBorder="true" applyAlignment="true" applyProtection="false">
      <alignment horizontal="center" vertical="center" textRotation="0" wrapText="true" indent="0" shrinkToFit="false"/>
      <protection locked="true" hidden="false"/>
    </xf>
    <xf numFmtId="168" fontId="9" fillId="7" borderId="1" xfId="0" applyFont="true" applyBorder="true" applyAlignment="true" applyProtection="false">
      <alignment horizontal="center" vertical="center" textRotation="0" wrapText="true" indent="0" shrinkToFit="false"/>
      <protection locked="true" hidden="false"/>
    </xf>
    <xf numFmtId="169" fontId="9" fillId="7" borderId="1" xfId="0" applyFont="true" applyBorder="true" applyAlignment="true" applyProtection="false">
      <alignment horizontal="center" vertical="center" textRotation="0" wrapText="true" indent="0" shrinkToFit="false"/>
      <protection locked="true" hidden="false"/>
    </xf>
    <xf numFmtId="164" fontId="15" fillId="5" borderId="0" xfId="0" applyFont="true" applyBorder="false" applyAlignment="true" applyProtection="false">
      <alignment horizontal="center" vertical="bottom" textRotation="0" wrapText="false" indent="0" shrinkToFit="false"/>
      <protection locked="true" hidden="false"/>
    </xf>
    <xf numFmtId="164" fontId="9" fillId="7" borderId="1" xfId="0" applyFont="true" applyBorder="true" applyAlignment="true" applyProtection="false">
      <alignment horizontal="center" vertical="center" textRotation="0" wrapText="true" indent="0" shrinkToFit="false"/>
      <protection locked="true" hidden="false"/>
    </xf>
    <xf numFmtId="164" fontId="15" fillId="5" borderId="1"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false">
      <alignment horizontal="general" vertical="top" textRotation="0" wrapText="tru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general" vertical="top" textRotation="0" wrapText="true" indent="0" shrinkToFit="false"/>
      <protection locked="true" hidden="false"/>
    </xf>
    <xf numFmtId="164" fontId="17" fillId="0" borderId="0" xfId="0" applyFont="true" applyBorder="true" applyAlignment="true" applyProtection="false">
      <alignment horizontal="general" vertical="top" textRotation="0" wrapText="true" indent="0" shrinkToFit="false"/>
      <protection locked="true" hidden="false"/>
    </xf>
    <xf numFmtId="164" fontId="9" fillId="6" borderId="0" xfId="0" applyFont="true" applyBorder="false" applyAlignment="true" applyProtection="false">
      <alignment horizontal="left" vertical="center" textRotation="0" wrapText="true" indent="0" shrinkToFit="false"/>
      <protection locked="true" hidden="false"/>
    </xf>
    <xf numFmtId="166" fontId="9" fillId="6" borderId="0" xfId="0" applyFont="true" applyBorder="false" applyAlignment="true" applyProtection="false">
      <alignment horizontal="center" vertical="center" textRotation="0" wrapText="true" indent="0" shrinkToFit="false"/>
      <protection locked="true" hidden="false"/>
    </xf>
    <xf numFmtId="169" fontId="9" fillId="6" borderId="0" xfId="0" applyFont="true" applyBorder="false" applyAlignment="true" applyProtection="false">
      <alignment horizontal="center" vertical="center" textRotation="0" wrapText="true" indent="0" shrinkToFit="false"/>
      <protection locked="true" hidden="false"/>
    </xf>
    <xf numFmtId="171" fontId="9" fillId="6" borderId="0" xfId="0" applyFont="true" applyBorder="false" applyAlignment="true" applyProtection="false">
      <alignment horizontal="center" vertical="center" textRotation="0" wrapText="true" indent="0" shrinkToFit="false"/>
      <protection locked="true" hidden="false"/>
    </xf>
    <xf numFmtId="167" fontId="9" fillId="6" borderId="0" xfId="0" applyFont="true" applyBorder="false" applyAlignment="true" applyProtection="false">
      <alignment horizontal="center" vertical="center" textRotation="0" wrapText="true" indent="0" shrinkToFit="false"/>
      <protection locked="true" hidden="false"/>
    </xf>
    <xf numFmtId="164" fontId="9" fillId="6" borderId="0" xfId="0" applyFont="true" applyBorder="false" applyAlignment="true" applyProtection="false">
      <alignment horizontal="center" vertical="center" textRotation="0" wrapText="true" indent="0" shrinkToFit="false"/>
      <protection locked="true" hidden="false"/>
    </xf>
    <xf numFmtId="164" fontId="9" fillId="7" borderId="0" xfId="0" applyFont="true" applyBorder="false" applyAlignment="true" applyProtection="false">
      <alignment horizontal="left" vertical="center" textRotation="0" wrapText="true" indent="0" shrinkToFit="false"/>
      <protection locked="true" hidden="false"/>
    </xf>
    <xf numFmtId="166" fontId="9" fillId="7" borderId="0" xfId="0" applyFont="true" applyBorder="false" applyAlignment="true" applyProtection="false">
      <alignment horizontal="center" vertical="center" textRotation="0" wrapText="true" indent="0" shrinkToFit="false"/>
      <protection locked="true" hidden="false"/>
    </xf>
    <xf numFmtId="169" fontId="9" fillId="7" borderId="0" xfId="0" applyFont="true" applyBorder="false" applyAlignment="true" applyProtection="false">
      <alignment horizontal="center" vertical="center" textRotation="0" wrapText="true" indent="0" shrinkToFit="false"/>
      <protection locked="true" hidden="false"/>
    </xf>
    <xf numFmtId="171" fontId="9" fillId="7" borderId="0" xfId="0" applyFont="true" applyBorder="false" applyAlignment="true" applyProtection="false">
      <alignment horizontal="center" vertical="center" textRotation="0" wrapText="true" indent="0" shrinkToFit="false"/>
      <protection locked="true" hidden="false"/>
    </xf>
    <xf numFmtId="167" fontId="9" fillId="7" borderId="0" xfId="0" applyFont="true" applyBorder="false" applyAlignment="true" applyProtection="false">
      <alignment horizontal="center" vertical="center" textRotation="0" wrapText="true" indent="0" shrinkToFit="false"/>
      <protection locked="true" hidden="false"/>
    </xf>
    <xf numFmtId="164" fontId="9" fillId="7" borderId="0" xfId="0" applyFont="true" applyBorder="false" applyAlignment="true" applyProtection="false">
      <alignment horizontal="center" vertical="center" textRotation="0" wrapText="true" indent="0" shrinkToFit="false"/>
      <protection locked="true" hidden="false"/>
    </xf>
    <xf numFmtId="166" fontId="7" fillId="0" borderId="0" xfId="0" applyFont="true" applyBorder="false" applyAlignment="true" applyProtection="false">
      <alignment horizontal="center" vertical="center" textRotation="0" wrapText="true" indent="0" shrinkToFit="false"/>
      <protection locked="true" hidden="false"/>
    </xf>
    <xf numFmtId="167" fontId="7" fillId="0" borderId="0" xfId="0" applyFont="true" applyBorder="false" applyAlignment="true" applyProtection="false">
      <alignment horizontal="center" vertical="center" textRotation="0" wrapText="true" indent="0" shrinkToFit="false"/>
      <protection locked="true" hidden="false"/>
    </xf>
    <xf numFmtId="164" fontId="9" fillId="8" borderId="0" xfId="0" applyFont="true" applyBorder="false" applyAlignment="true" applyProtection="false">
      <alignment horizontal="center" vertical="center" textRotation="0" wrapText="true" indent="0" shrinkToFit="false"/>
      <protection locked="true" hidden="false"/>
    </xf>
    <xf numFmtId="166" fontId="9" fillId="8" borderId="0" xfId="0" applyFont="true" applyBorder="false" applyAlignment="true" applyProtection="false">
      <alignment horizontal="center" vertical="center" textRotation="0" wrapText="true" indent="0" shrinkToFit="false"/>
      <protection locked="true" hidden="false"/>
    </xf>
    <xf numFmtId="167" fontId="9" fillId="8" borderId="0" xfId="0" applyFont="true" applyBorder="false" applyAlignment="true" applyProtection="false">
      <alignment horizontal="center" vertical="center" textRotation="0" wrapText="true" indent="0" shrinkToFit="false"/>
      <protection locked="true" hidden="false"/>
    </xf>
    <xf numFmtId="169" fontId="19" fillId="7" borderId="0" xfId="0" applyFont="true" applyBorder="false" applyAlignment="true" applyProtection="false">
      <alignment horizontal="center" vertical="center" textRotation="0" wrapText="true" indent="0" shrinkToFit="false"/>
      <protection locked="true" hidden="false"/>
    </xf>
    <xf numFmtId="171" fontId="19" fillId="7" borderId="0" xfId="0" applyFont="true" applyBorder="false" applyAlignment="true" applyProtection="false">
      <alignment horizontal="center" vertical="center" textRotation="0" wrapText="true" indent="0" shrinkToFit="false"/>
      <protection locked="true" hidden="false"/>
    </xf>
    <xf numFmtId="164" fontId="15" fillId="4" borderId="0" xfId="0" applyFont="true" applyBorder="false" applyAlignment="true" applyProtection="false">
      <alignment horizontal="left" vertical="center" textRotation="0" wrapText="true" indent="0" shrinkToFit="false"/>
      <protection locked="true" hidden="false"/>
    </xf>
    <xf numFmtId="166" fontId="15" fillId="4" borderId="0" xfId="0" applyFont="true" applyBorder="false" applyAlignment="true" applyProtection="false">
      <alignment horizontal="center" vertical="center" textRotation="0" wrapText="true" indent="0" shrinkToFit="false"/>
      <protection locked="true" hidden="false"/>
    </xf>
    <xf numFmtId="169" fontId="15" fillId="4" borderId="0" xfId="0" applyFont="true" applyBorder="false" applyAlignment="true" applyProtection="false">
      <alignment horizontal="center" vertical="center" textRotation="0" wrapText="true" indent="0" shrinkToFit="false"/>
      <protection locked="true" hidden="false"/>
    </xf>
    <xf numFmtId="171" fontId="15" fillId="4" borderId="0" xfId="0" applyFont="true" applyBorder="false" applyAlignment="true" applyProtection="false">
      <alignment horizontal="center" vertical="center" textRotation="0" wrapText="true" indent="0" shrinkToFit="false"/>
      <protection locked="true" hidden="false"/>
    </xf>
    <xf numFmtId="167" fontId="15" fillId="4" borderId="0" xfId="0" applyFont="true" applyBorder="false" applyAlignment="true" applyProtection="false">
      <alignment horizontal="center" vertical="center" textRotation="0" wrapText="true" indent="0" shrinkToFit="false"/>
      <protection locked="true" hidden="false"/>
    </xf>
    <xf numFmtId="164" fontId="15" fillId="4" borderId="0" xfId="0" applyFont="true" applyBorder="false" applyAlignment="true" applyProtection="false">
      <alignment horizontal="center" vertical="center" textRotation="0" wrapText="true" indent="0" shrinkToFit="false"/>
      <protection locked="true" hidden="false"/>
    </xf>
    <xf numFmtId="164" fontId="20" fillId="0" borderId="0"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9" fillId="6" borderId="1" xfId="0" applyFont="true" applyBorder="true" applyAlignment="true" applyProtection="false">
      <alignment horizontal="center" vertical="center" textRotation="0" wrapText="true" indent="0" shrinkToFit="false"/>
      <protection locked="true" hidden="false"/>
    </xf>
    <xf numFmtId="164" fontId="24" fillId="0" borderId="0" xfId="0" applyFont="true" applyBorder="true" applyAlignment="true" applyProtection="false">
      <alignment horizontal="general" vertical="top" textRotation="0" wrapText="true" indent="0" shrinkToFit="false"/>
      <protection locked="true" hidden="false"/>
    </xf>
    <xf numFmtId="164" fontId="9" fillId="7" borderId="1" xfId="0" applyFont="true" applyBorder="true" applyAlignment="true" applyProtection="false">
      <alignment horizontal="general" vertical="top" textRotation="0" wrapText="true" indent="0" shrinkToFit="false"/>
      <protection locked="true" hidden="false"/>
    </xf>
    <xf numFmtId="164" fontId="9" fillId="6" borderId="1" xfId="0" applyFont="true" applyBorder="true" applyAlignment="true" applyProtection="false">
      <alignment horizontal="general" vertical="top" textRotation="0" wrapText="true" indent="0" shrinkToFit="false"/>
      <protection locked="true" hidden="false"/>
    </xf>
    <xf numFmtId="164" fontId="24" fillId="0" borderId="0" xfId="0" applyFont="true" applyBorder="true" applyAlignment="true" applyProtection="false">
      <alignment horizontal="general" vertical="bottom" textRotation="0" wrapText="false" indent="0" shrinkToFit="false"/>
      <protection locked="true" hidden="false"/>
    </xf>
    <xf numFmtId="164" fontId="25" fillId="0" borderId="0" xfId="0" applyFont="true" applyBorder="tru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B0000"/>
      <rgbColor rgb="FF008000"/>
      <rgbColor rgb="FF000080"/>
      <rgbColor rgb="FF808000"/>
      <rgbColor rgb="FF800080"/>
      <rgbColor rgb="FF008080"/>
      <rgbColor rgb="FFCCCCCC"/>
      <rgbColor rgb="FF878787"/>
      <rgbColor rgb="FF9999FF"/>
      <rgbColor rgb="FFA31F34"/>
      <rgbColor rgb="FFFFF8E1"/>
      <rgbColor rgb="FFF9F7F5"/>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8E0D8"/>
      <rgbColor rgb="FFFDF3E0"/>
      <rgbColor rgb="FF99CCFF"/>
      <rgbColor rgb="FFFF99CC"/>
      <rgbColor rgb="FFCC99FF"/>
      <rgbColor rgb="FFFFCC99"/>
      <rgbColor rgb="FF4F81BD"/>
      <rgbColor rgb="FF33CCCC"/>
      <rgbColor rgb="FF99CC00"/>
      <rgbColor rgb="FFFFCC00"/>
      <rgbColor rgb="FFFF9900"/>
      <rgbColor rgb="FFFF6600"/>
      <rgbColor rgb="FF666666"/>
      <rgbColor rgb="FF969696"/>
      <rgbColor rgb="FF003366"/>
      <rgbColor rgb="FF2E7D32"/>
      <rgbColor rgb="FF003300"/>
      <rgbColor rgb="FF1C1C1C"/>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Industrial Robot Density by Country (2024)</a:t>
            </a:r>
          </a:p>
        </c:rich>
      </c:tx>
      <c:overlay val="0"/>
      <c:spPr>
        <a:noFill/>
        <a:ln w="0">
          <a:noFill/>
        </a:ln>
      </c:spPr>
    </c:title>
    <c:autoTitleDeleted val="0"/>
    <c:plotArea>
      <c:barChart>
        <c:barDir val="col"/>
        <c:grouping val="clustered"/>
        <c:varyColors val="0"/>
        <c:ser>
          <c:idx val="0"/>
          <c:order val="0"/>
          <c:tx>
            <c:strRef>
              <c:f>'Automation vs. Aging'!D5</c:f>
              <c:strCache>
                <c:ptCount val="1"/>
                <c:pt idx="0">
                  <c:v>Robots per 10K
2024 (WR 2025)</c:v>
                </c:pt>
              </c:strCache>
            </c:strRef>
          </c:tx>
          <c:spPr>
            <a:solidFill>
              <a:srgbClr val="4f81b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'Automation vs. Aging'!$A$6:$A$19</c:f>
              <c:strCache>
                <c:ptCount val="14"/>
                <c:pt idx="0">
                  <c:v>South Korea</c:v>
                </c:pt>
                <c:pt idx="1">
                  <c:v>Singapore</c:v>
                </c:pt>
                <c:pt idx="2">
                  <c:v>Germany</c:v>
                </c:pt>
                <c:pt idx="3">
                  <c:v>Japan</c:v>
                </c:pt>
                <c:pt idx="4">
                  <c:v>Sweden</c:v>
                </c:pt>
                <c:pt idx="5">
                  <c:v>Denmark</c:v>
                </c:pt>
                <c:pt idx="6">
                  <c:v>Slovenia</c:v>
                </c:pt>
                <c:pt idx="7">
                  <c:v>United States</c:v>
                </c:pt>
                <c:pt idx="8">
                  <c:v>Chinese Taipei</c:v>
                </c:pt>
                <c:pt idx="9">
                  <c:v>Switzerland</c:v>
                </c:pt>
                <c:pt idx="10">
                  <c:v>Canada</c:v>
                </c:pt>
                <c:pt idx="11">
                  <c:v>China</c:v>
                </c:pt>
                <c:pt idx="12">
                  <c:v>United Kingdom</c:v>
                </c:pt>
                <c:pt idx="13">
                  <c:v>Mexico</c:v>
                </c:pt>
              </c:strCache>
            </c:strRef>
          </c:cat>
          <c:val>
            <c:numRef>
              <c:f>'Automation vs. Aging'!$D$6:$D$19</c:f>
              <c:numCache>
                <c:formatCode>#,##0</c:formatCode>
                <c:ptCount val="14"/>
                <c:pt idx="0">
                  <c:v>1220</c:v>
                </c:pt>
                <c:pt idx="1">
                  <c:v>818</c:v>
                </c:pt>
                <c:pt idx="2">
                  <c:v>449</c:v>
                </c:pt>
                <c:pt idx="3">
                  <c:v>446</c:v>
                </c:pt>
                <c:pt idx="4">
                  <c:v>377</c:v>
                </c:pt>
                <c:pt idx="5">
                  <c:v>329</c:v>
                </c:pt>
                <c:pt idx="6">
                  <c:v>315</c:v>
                </c:pt>
                <c:pt idx="7">
                  <c:v>307</c:v>
                </c:pt>
                <c:pt idx="8">
                  <c:v>302</c:v>
                </c:pt>
                <c:pt idx="9">
                  <c:v>294</c:v>
                </c:pt>
                <c:pt idx="10">
                  <c:v>241</c:v>
                </c:pt>
                <c:pt idx="11">
                  <c:v>166</c:v>
                </c:pt>
                <c:pt idx="12">
                  <c:v>112</c:v>
                </c:pt>
                <c:pt idx="13">
                  <c:v>62</c:v>
                </c:pt>
              </c:numCache>
            </c:numRef>
          </c:val>
        </c:ser>
        <c:gapWidth val="150"/>
        <c:overlap val="0"/>
        <c:axId val="49309022"/>
        <c:axId val="20788807"/>
      </c:barChart>
      <c:catAx>
        <c:axId val="49309022"/>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0788807"/>
        <c:crosses val="autoZero"/>
        <c:auto val="1"/>
        <c:lblAlgn val="ctr"/>
        <c:lblOffset val="100"/>
        <c:noMultiLvlLbl val="0"/>
      </c:catAx>
      <c:valAx>
        <c:axId val="20788807"/>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Robots per 10,000 Manufacturing Workers</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9309022"/>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40</xdr:row>
      <xdr:rowOff>131040</xdr:rowOff>
    </xdr:from>
    <xdr:to>
      <xdr:col>10</xdr:col>
      <xdr:colOff>253440</xdr:colOff>
      <xdr:row>70</xdr:row>
      <xdr:rowOff>173520</xdr:rowOff>
    </xdr:to>
    <xdr:graphicFrame>
      <xdr:nvGraphicFramePr>
        <xdr:cNvPr id="0" name="Chart 1"/>
        <xdr:cNvGraphicFramePr/>
      </xdr:nvGraphicFramePr>
      <xdr:xfrm>
        <a:off x="0" y="13218480"/>
        <a:ext cx="9567000" cy="57574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 min="2" style="1" width="48"/>
    <col collapsed="false" customWidth="true" hidden="false" outlineLevel="0" max="3" min="3" style="1" width="40"/>
    <col collapsed="false" customWidth="true" hidden="false" outlineLevel="0" max="4" min="4" style="1" width="36"/>
    <col collapsed="false" customWidth="true" hidden="false" outlineLevel="0" max="5" min="5" style="1" width="54"/>
    <col collapsed="false" customWidth="true" hidden="false" outlineLevel="0" max="6" min="6" style="1" width="26"/>
    <col collapsed="false" customWidth="true" hidden="false" outlineLevel="0" max="7" min="7" style="1" width="14"/>
  </cols>
  <sheetData>
    <row r="1" customFormat="false" ht="17.25" hidden="false" customHeight="true" outlineLevel="0" collapsed="false">
      <c r="A1" s="2" t="s">
        <v>0</v>
      </c>
    </row>
    <row r="2" customFormat="false" ht="15" hidden="false" customHeight="true" outlineLevel="0" collapsed="false">
      <c r="A2" s="3" t="s">
        <v>1</v>
      </c>
    </row>
    <row r="4" customFormat="false" ht="15" hidden="false" customHeight="true" outlineLevel="0" collapsed="false">
      <c r="A4" s="4" t="s">
        <v>2</v>
      </c>
      <c r="B4" s="4" t="s">
        <v>3</v>
      </c>
      <c r="C4" s="4" t="s">
        <v>4</v>
      </c>
      <c r="D4" s="4" t="s">
        <v>5</v>
      </c>
      <c r="E4" s="4" t="s">
        <v>6</v>
      </c>
      <c r="F4" s="4" t="s">
        <v>7</v>
      </c>
      <c r="G4" s="4" t="s">
        <v>8</v>
      </c>
    </row>
    <row r="5" customFormat="false" ht="16.5" hidden="false" customHeight="true" outlineLevel="0" collapsed="false">
      <c r="A5" s="5" t="s">
        <v>9</v>
      </c>
      <c r="B5" s="5" t="s">
        <v>10</v>
      </c>
      <c r="C5" s="5" t="s">
        <v>11</v>
      </c>
      <c r="D5" s="5" t="s">
        <v>12</v>
      </c>
      <c r="E5" s="5" t="s">
        <v>13</v>
      </c>
      <c r="F5" s="5" t="s">
        <v>14</v>
      </c>
      <c r="G5" s="5" t="s">
        <v>15</v>
      </c>
    </row>
    <row r="6" customFormat="false" ht="30" hidden="false" customHeight="true" outlineLevel="0" collapsed="false">
      <c r="A6" s="5" t="s">
        <v>9</v>
      </c>
      <c r="B6" s="5" t="s">
        <v>16</v>
      </c>
      <c r="C6" s="5" t="s">
        <v>17</v>
      </c>
      <c r="D6" s="5" t="s">
        <v>12</v>
      </c>
      <c r="E6" s="5" t="s">
        <v>18</v>
      </c>
      <c r="F6" s="5" t="s">
        <v>19</v>
      </c>
      <c r="G6" s="5" t="s">
        <v>15</v>
      </c>
    </row>
    <row r="7" customFormat="false" ht="30" hidden="false" customHeight="true" outlineLevel="0" collapsed="false">
      <c r="A7" s="5" t="s">
        <v>9</v>
      </c>
      <c r="B7" s="5" t="s">
        <v>20</v>
      </c>
      <c r="C7" s="5" t="s">
        <v>21</v>
      </c>
      <c r="D7" s="5" t="s">
        <v>12</v>
      </c>
      <c r="E7" s="5" t="s">
        <v>22</v>
      </c>
      <c r="F7" s="5" t="s">
        <v>23</v>
      </c>
      <c r="G7" s="5" t="s">
        <v>15</v>
      </c>
    </row>
    <row r="8" customFormat="false" ht="30" hidden="false" customHeight="true" outlineLevel="0" collapsed="false">
      <c r="A8" s="5" t="s">
        <v>9</v>
      </c>
      <c r="B8" s="5" t="s">
        <v>24</v>
      </c>
      <c r="C8" s="5" t="s">
        <v>25</v>
      </c>
      <c r="D8" s="5" t="s">
        <v>12</v>
      </c>
      <c r="E8" s="5" t="s">
        <v>26</v>
      </c>
      <c r="F8" s="5" t="s">
        <v>19</v>
      </c>
      <c r="G8" s="5" t="s">
        <v>15</v>
      </c>
    </row>
    <row r="9" customFormat="false" ht="30" hidden="false" customHeight="true" outlineLevel="0" collapsed="false">
      <c r="A9" s="5" t="s">
        <v>9</v>
      </c>
      <c r="B9" s="5" t="s">
        <v>27</v>
      </c>
      <c r="C9" s="5" t="s">
        <v>28</v>
      </c>
      <c r="D9" s="5" t="s">
        <v>12</v>
      </c>
      <c r="E9" s="5" t="s">
        <v>29</v>
      </c>
      <c r="F9" s="5" t="s">
        <v>30</v>
      </c>
      <c r="G9" s="5" t="s">
        <v>15</v>
      </c>
    </row>
    <row r="10" customFormat="false" ht="30" hidden="false" customHeight="true" outlineLevel="0" collapsed="false">
      <c r="A10" s="5" t="s">
        <v>9</v>
      </c>
      <c r="B10" s="5" t="s">
        <v>31</v>
      </c>
      <c r="C10" s="5" t="s">
        <v>32</v>
      </c>
      <c r="D10" s="5" t="s">
        <v>33</v>
      </c>
      <c r="E10" s="5" t="s">
        <v>34</v>
      </c>
      <c r="F10" s="5" t="s">
        <v>35</v>
      </c>
      <c r="G10" s="5" t="s">
        <v>15</v>
      </c>
    </row>
    <row r="11" customFormat="false" ht="30" hidden="false" customHeight="true" outlineLevel="0" collapsed="false">
      <c r="A11" s="5" t="s">
        <v>36</v>
      </c>
      <c r="B11" s="5" t="s">
        <v>37</v>
      </c>
      <c r="C11" s="5" t="s">
        <v>38</v>
      </c>
      <c r="D11" s="5" t="s">
        <v>33</v>
      </c>
      <c r="E11" s="5" t="s">
        <v>39</v>
      </c>
      <c r="F11" s="5" t="s">
        <v>40</v>
      </c>
      <c r="G11" s="5" t="s">
        <v>15</v>
      </c>
    </row>
    <row r="12" customFormat="false" ht="30" hidden="false" customHeight="true" outlineLevel="0" collapsed="false">
      <c r="A12" s="5" t="s">
        <v>36</v>
      </c>
      <c r="B12" s="5" t="s">
        <v>41</v>
      </c>
      <c r="C12" s="5" t="s">
        <v>42</v>
      </c>
      <c r="D12" s="5" t="s">
        <v>33</v>
      </c>
      <c r="E12" s="5" t="s">
        <v>43</v>
      </c>
      <c r="F12" s="5" t="s">
        <v>44</v>
      </c>
      <c r="G12" s="5" t="s">
        <v>15</v>
      </c>
    </row>
    <row r="13" customFormat="false" ht="16.5" hidden="false" customHeight="true" outlineLevel="0" collapsed="false">
      <c r="A13" s="5" t="s">
        <v>36</v>
      </c>
      <c r="B13" s="5" t="s">
        <v>45</v>
      </c>
      <c r="C13" s="5" t="s">
        <v>46</v>
      </c>
      <c r="D13" s="5" t="s">
        <v>12</v>
      </c>
      <c r="E13" s="5" t="s">
        <v>13</v>
      </c>
      <c r="F13" s="5" t="s">
        <v>47</v>
      </c>
      <c r="G13" s="5" t="s">
        <v>15</v>
      </c>
    </row>
    <row r="14" customFormat="false" ht="16.5" hidden="false" customHeight="true" outlineLevel="0" collapsed="false">
      <c r="A14" s="5" t="s">
        <v>36</v>
      </c>
      <c r="B14" s="5" t="s">
        <v>48</v>
      </c>
      <c r="C14" s="5" t="s">
        <v>11</v>
      </c>
      <c r="D14" s="5" t="s">
        <v>12</v>
      </c>
      <c r="E14" s="5" t="s">
        <v>13</v>
      </c>
      <c r="F14" s="5" t="s">
        <v>49</v>
      </c>
      <c r="G14" s="5" t="s">
        <v>15</v>
      </c>
    </row>
    <row r="15" customFormat="false" ht="55.5" hidden="false" customHeight="true" outlineLevel="0" collapsed="false">
      <c r="A15" s="5" t="s">
        <v>36</v>
      </c>
      <c r="B15" s="5" t="s">
        <v>50</v>
      </c>
      <c r="C15" s="5" t="s">
        <v>51</v>
      </c>
      <c r="D15" s="5" t="s">
        <v>12</v>
      </c>
      <c r="E15" s="5" t="s">
        <v>52</v>
      </c>
      <c r="F15" s="5" t="s">
        <v>53</v>
      </c>
      <c r="G15" s="5" t="s">
        <v>15</v>
      </c>
    </row>
    <row r="16" customFormat="false" ht="30" hidden="false" customHeight="true" outlineLevel="0" collapsed="false">
      <c r="A16" s="5" t="s">
        <v>36</v>
      </c>
      <c r="B16" s="5" t="s">
        <v>54</v>
      </c>
      <c r="C16" s="5" t="s">
        <v>55</v>
      </c>
      <c r="D16" s="5" t="s">
        <v>56</v>
      </c>
      <c r="E16" s="5"/>
      <c r="F16" s="5" t="s">
        <v>57</v>
      </c>
      <c r="G16" s="5" t="s">
        <v>58</v>
      </c>
    </row>
    <row r="17" customFormat="false" ht="42.75" hidden="false" customHeight="true" outlineLevel="0" collapsed="false">
      <c r="A17" s="5" t="s">
        <v>59</v>
      </c>
      <c r="B17" s="5" t="s">
        <v>60</v>
      </c>
      <c r="C17" s="5" t="s">
        <v>61</v>
      </c>
      <c r="D17" s="5" t="s">
        <v>62</v>
      </c>
      <c r="E17" s="5" t="s">
        <v>63</v>
      </c>
      <c r="F17" s="5" t="s">
        <v>19</v>
      </c>
      <c r="G17" s="5" t="s">
        <v>15</v>
      </c>
    </row>
    <row r="18" customFormat="false" ht="30" hidden="false" customHeight="true" outlineLevel="0" collapsed="false">
      <c r="A18" s="5" t="s">
        <v>59</v>
      </c>
      <c r="B18" s="5" t="s">
        <v>64</v>
      </c>
      <c r="C18" s="5" t="s">
        <v>65</v>
      </c>
      <c r="D18" s="5" t="s">
        <v>33</v>
      </c>
      <c r="E18" s="5" t="s">
        <v>43</v>
      </c>
      <c r="F18" s="5" t="s">
        <v>19</v>
      </c>
      <c r="G18" s="5" t="s">
        <v>15</v>
      </c>
    </row>
    <row r="19" customFormat="false" ht="16.5" hidden="false" customHeight="true" outlineLevel="0" collapsed="false">
      <c r="A19" s="5" t="s">
        <v>59</v>
      </c>
      <c r="B19" s="5" t="s">
        <v>66</v>
      </c>
      <c r="C19" s="5" t="s">
        <v>67</v>
      </c>
      <c r="D19" s="5" t="s">
        <v>68</v>
      </c>
      <c r="E19" s="5" t="s">
        <v>69</v>
      </c>
      <c r="F19" s="5" t="s">
        <v>70</v>
      </c>
      <c r="G19" s="5" t="s">
        <v>15</v>
      </c>
    </row>
    <row r="21" customFormat="false" ht="15" hidden="false" customHeight="true" outlineLevel="0" collapsed="false">
      <c r="A21" s="6" t="s">
        <v>71</v>
      </c>
    </row>
    <row r="22" customFormat="false" ht="31.5" hidden="false" customHeight="true" outlineLevel="0" collapsed="false">
      <c r="A22" s="7" t="s">
        <v>72</v>
      </c>
      <c r="B22" s="7"/>
      <c r="C22" s="7"/>
      <c r="D22" s="7"/>
      <c r="E22" s="7"/>
      <c r="F22" s="7"/>
      <c r="G22" s="7"/>
    </row>
    <row r="24" customFormat="false" ht="15" hidden="false" customHeight="true" outlineLevel="0" collapsed="false">
      <c r="A24" s="6" t="s">
        <v>73</v>
      </c>
    </row>
    <row r="25" customFormat="false" ht="31.5" hidden="false" customHeight="true" outlineLevel="0" collapsed="false">
      <c r="A25" s="7" t="s">
        <v>74</v>
      </c>
      <c r="B25" s="7"/>
      <c r="C25" s="7"/>
      <c r="D25" s="7"/>
      <c r="E25" s="7"/>
      <c r="F25" s="7"/>
      <c r="G25" s="7"/>
    </row>
    <row r="26" customFormat="false" ht="15" hidden="false" customHeight="true" outlineLevel="0" collapsed="false">
      <c r="A26" s="8" t="s">
        <v>9</v>
      </c>
      <c r="B26" s="8" t="s">
        <v>75</v>
      </c>
      <c r="C26" s="8" t="s">
        <v>76</v>
      </c>
      <c r="D26" s="8" t="s">
        <v>33</v>
      </c>
      <c r="E26" s="8" t="s">
        <v>34</v>
      </c>
      <c r="F26" s="8" t="s">
        <v>44</v>
      </c>
      <c r="G26" s="8" t="s">
        <v>15</v>
      </c>
    </row>
    <row r="27" customFormat="false" ht="15" hidden="false" customHeight="true" outlineLevel="0" collapsed="false">
      <c r="A27" s="8" t="s">
        <v>9</v>
      </c>
      <c r="B27" s="8" t="s">
        <v>77</v>
      </c>
      <c r="C27" s="8" t="s">
        <v>78</v>
      </c>
      <c r="D27" s="8" t="s">
        <v>12</v>
      </c>
      <c r="E27" s="8" t="s">
        <v>13</v>
      </c>
      <c r="F27" s="8" t="s">
        <v>14</v>
      </c>
      <c r="G27" s="8" t="s">
        <v>15</v>
      </c>
    </row>
    <row r="28" customFormat="false" ht="15" hidden="false" customHeight="true" outlineLevel="0" collapsed="false">
      <c r="A28" s="8" t="s">
        <v>9</v>
      </c>
      <c r="B28" s="8" t="s">
        <v>79</v>
      </c>
      <c r="C28" s="8" t="s">
        <v>78</v>
      </c>
      <c r="D28" s="8" t="s">
        <v>12</v>
      </c>
      <c r="E28" s="8" t="s">
        <v>13</v>
      </c>
      <c r="F28" s="8" t="s">
        <v>14</v>
      </c>
      <c r="G28" s="8" t="s">
        <v>15</v>
      </c>
    </row>
    <row r="29" customFormat="false" ht="15" hidden="false" customHeight="false" outlineLevel="0" collapsed="false">
      <c r="A29" s="9" t="s">
        <v>9</v>
      </c>
      <c r="B29" s="9" t="s">
        <v>80</v>
      </c>
      <c r="C29" s="9" t="s">
        <v>81</v>
      </c>
      <c r="D29" s="9" t="s">
        <v>12</v>
      </c>
      <c r="E29" s="9" t="s">
        <v>13</v>
      </c>
      <c r="F29" s="9" t="s">
        <v>14</v>
      </c>
      <c r="G29" s="9" t="s">
        <v>15</v>
      </c>
    </row>
  </sheetData>
  <mergeCells count="2">
    <mergeCell ref="A22:G22"/>
    <mergeCell ref="A25:G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B0000"/>
    <pageSetUpPr fitToPage="false"/>
  </sheetPr>
  <dimension ref="A1:M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71484375" defaultRowHeight="15" zeroHeight="false" outlineLevelRow="0" outlineLevelCol="0"/>
  <cols>
    <col collapsed="false" customWidth="true" hidden="false" outlineLevel="0" max="1" min="1" style="1" width="22"/>
    <col collapsed="false" customWidth="true" hidden="false" outlineLevel="0" max="2" min="2" style="1" width="20"/>
    <col collapsed="false" customWidth="true" hidden="false" outlineLevel="0" max="3" min="3" style="1" width="16"/>
    <col collapsed="false" customWidth="true" hidden="false" outlineLevel="0" max="4" min="4" style="1" width="14"/>
    <col collapsed="false" customWidth="true" hidden="false" outlineLevel="0" max="6" min="5" style="1" width="20"/>
    <col collapsed="false" customWidth="true" hidden="false" outlineLevel="0" max="7" min="7" style="1" width="22"/>
    <col collapsed="false" customWidth="true" hidden="false" outlineLevel="0" max="8" min="8" style="1" width="18"/>
    <col collapsed="false" customWidth="true" hidden="false" outlineLevel="0" max="9" min="9" style="1" width="20"/>
    <col collapsed="false" customWidth="true" hidden="false" outlineLevel="0" max="10" min="10" style="1" width="14"/>
    <col collapsed="false" customWidth="true" hidden="false" outlineLevel="0" max="11" min="11" style="1" width="16"/>
    <col collapsed="false" customWidth="true" hidden="false" outlineLevel="0" max="12" min="12" style="1" width="15"/>
    <col collapsed="false" customWidth="true" hidden="false" outlineLevel="0" max="13" min="13" style="1" width="17"/>
  </cols>
  <sheetData>
    <row r="1" customFormat="false" ht="20.25" hidden="false" customHeight="true" outlineLevel="0" collapsed="false">
      <c r="A1" s="10" t="s">
        <v>82</v>
      </c>
      <c r="B1" s="10"/>
      <c r="C1" s="10"/>
      <c r="D1" s="10"/>
      <c r="E1" s="10"/>
      <c r="F1" s="10"/>
      <c r="G1" s="10"/>
      <c r="H1" s="10"/>
    </row>
    <row r="2" customFormat="false" ht="15" hidden="false" customHeight="true" outlineLevel="0" collapsed="false">
      <c r="A2" s="11" t="s">
        <v>83</v>
      </c>
      <c r="B2" s="11"/>
      <c r="C2" s="11"/>
      <c r="D2" s="11"/>
      <c r="E2" s="11"/>
      <c r="F2" s="11"/>
      <c r="G2" s="11"/>
      <c r="H2" s="11"/>
    </row>
    <row r="3" customFormat="false" ht="15" hidden="false" customHeight="true" outlineLevel="0" collapsed="false">
      <c r="A3" s="12" t="s">
        <v>84</v>
      </c>
      <c r="B3" s="12"/>
      <c r="C3" s="12"/>
      <c r="D3" s="12"/>
      <c r="E3" s="12"/>
      <c r="F3" s="12"/>
      <c r="G3" s="12"/>
      <c r="H3" s="12"/>
    </row>
    <row r="5" customFormat="false" ht="25.5" hidden="false" customHeight="true" outlineLevel="0" collapsed="false">
      <c r="A5" s="13" t="s">
        <v>85</v>
      </c>
      <c r="B5" s="13" t="s">
        <v>86</v>
      </c>
      <c r="C5" s="13" t="s">
        <v>87</v>
      </c>
      <c r="D5" s="13" t="s">
        <v>88</v>
      </c>
      <c r="E5" s="13" t="s">
        <v>89</v>
      </c>
      <c r="F5" s="13" t="s">
        <v>90</v>
      </c>
      <c r="G5" s="13" t="s">
        <v>91</v>
      </c>
      <c r="H5" s="13" t="s">
        <v>92</v>
      </c>
      <c r="I5" s="14" t="s">
        <v>93</v>
      </c>
      <c r="J5" s="14" t="s">
        <v>94</v>
      </c>
      <c r="K5" s="14" t="s">
        <v>95</v>
      </c>
      <c r="L5" s="14" t="s">
        <v>96</v>
      </c>
      <c r="M5" s="14" t="s">
        <v>97</v>
      </c>
    </row>
    <row r="6" customFormat="false" ht="15" hidden="false" customHeight="true" outlineLevel="0" collapsed="false">
      <c r="A6" s="15" t="s">
        <v>98</v>
      </c>
      <c r="B6" s="15"/>
      <c r="C6" s="15"/>
      <c r="D6" s="15"/>
      <c r="E6" s="15"/>
      <c r="F6" s="15"/>
      <c r="G6" s="15"/>
      <c r="H6" s="15"/>
      <c r="I6" s="16"/>
      <c r="J6" s="16"/>
      <c r="K6" s="16"/>
      <c r="L6" s="16"/>
      <c r="M6" s="16"/>
    </row>
    <row r="7" customFormat="false" ht="15" hidden="false" customHeight="true" outlineLevel="0" collapsed="false">
      <c r="A7" s="17" t="s">
        <v>99</v>
      </c>
      <c r="B7" s="17" t="s">
        <v>100</v>
      </c>
      <c r="C7" s="18" t="n">
        <v>123.1</v>
      </c>
      <c r="D7" s="19" t="n">
        <v>49.8</v>
      </c>
      <c r="E7" s="20" t="n">
        <v>1.23</v>
      </c>
      <c r="F7" s="21" t="n">
        <v>33630</v>
      </c>
      <c r="G7" s="22" t="n">
        <v>419</v>
      </c>
      <c r="H7" s="17" t="s">
        <v>101</v>
      </c>
      <c r="I7" s="23" t="n">
        <v>446</v>
      </c>
      <c r="J7" s="24" t="n">
        <v>30</v>
      </c>
      <c r="K7" s="24" t="n">
        <v>51</v>
      </c>
      <c r="L7" s="25" t="n">
        <v>1995</v>
      </c>
      <c r="M7" s="24" t="n">
        <v>82.6</v>
      </c>
    </row>
    <row r="8" customFormat="false" ht="15" hidden="false" customHeight="true" outlineLevel="0" collapsed="false">
      <c r="A8" s="26" t="s">
        <v>102</v>
      </c>
      <c r="B8" s="26" t="s">
        <v>103</v>
      </c>
      <c r="C8" s="27" t="n">
        <v>59.1</v>
      </c>
      <c r="D8" s="28" t="n">
        <v>48.2</v>
      </c>
      <c r="E8" s="29" t="n">
        <v>1.21</v>
      </c>
      <c r="F8" s="30" t="n">
        <v>37140</v>
      </c>
      <c r="G8" s="31" t="n">
        <v>219</v>
      </c>
      <c r="H8" s="26" t="s">
        <v>101</v>
      </c>
      <c r="I8" s="32" t="s">
        <v>104</v>
      </c>
      <c r="J8" s="24" t="n">
        <v>25.1</v>
      </c>
      <c r="K8" s="24" t="n">
        <v>39.7</v>
      </c>
      <c r="L8" s="25" t="n">
        <v>1992</v>
      </c>
      <c r="M8" s="24" t="n">
        <v>94.8</v>
      </c>
    </row>
    <row r="9" customFormat="false" ht="15" hidden="false" customHeight="true" outlineLevel="0" collapsed="false">
      <c r="A9" s="17" t="s">
        <v>105</v>
      </c>
      <c r="B9" s="17" t="s">
        <v>103</v>
      </c>
      <c r="C9" s="18" t="n">
        <v>84.1</v>
      </c>
      <c r="D9" s="19" t="n">
        <v>45.5</v>
      </c>
      <c r="E9" s="20" t="n">
        <v>1.35</v>
      </c>
      <c r="F9" s="21" t="n">
        <v>52820</v>
      </c>
      <c r="G9" s="22" t="n">
        <v>415</v>
      </c>
      <c r="H9" s="17" t="s">
        <v>101</v>
      </c>
      <c r="I9" s="33" t="n">
        <v>449</v>
      </c>
      <c r="J9" s="34" t="n">
        <v>23.7</v>
      </c>
      <c r="K9" s="34" t="n">
        <v>38</v>
      </c>
      <c r="L9" s="35" t="n">
        <v>1997</v>
      </c>
      <c r="M9" s="34" t="n">
        <v>93.3</v>
      </c>
    </row>
    <row r="10" customFormat="false" ht="15" hidden="false" customHeight="true" outlineLevel="0" collapsed="false">
      <c r="A10" s="26" t="s">
        <v>106</v>
      </c>
      <c r="B10" s="26" t="s">
        <v>103</v>
      </c>
      <c r="C10" s="27" t="n">
        <v>47.9</v>
      </c>
      <c r="D10" s="28" t="n">
        <v>45.9</v>
      </c>
      <c r="E10" s="29" t="n">
        <v>1.23</v>
      </c>
      <c r="F10" s="30" t="n">
        <v>33090</v>
      </c>
      <c r="G10" s="31" t="n">
        <v>160</v>
      </c>
      <c r="H10" s="26" t="s">
        <v>101</v>
      </c>
      <c r="I10" s="32" t="s">
        <v>104</v>
      </c>
      <c r="J10" s="24" t="n">
        <v>21.6</v>
      </c>
      <c r="K10" s="24" t="n">
        <v>32.9</v>
      </c>
      <c r="L10" s="25" t="n">
        <v>2009</v>
      </c>
      <c r="M10" s="24" t="n">
        <v>98.5</v>
      </c>
    </row>
    <row r="11" customFormat="false" ht="15" hidden="false" customHeight="true" outlineLevel="0" collapsed="false">
      <c r="A11" s="36" t="s">
        <v>107</v>
      </c>
      <c r="B11" s="36" t="s">
        <v>103</v>
      </c>
      <c r="C11" s="37" t="n">
        <v>9.9</v>
      </c>
      <c r="D11" s="38" t="n">
        <v>46.8</v>
      </c>
      <c r="E11" s="39" t="n">
        <v>1.34</v>
      </c>
      <c r="F11" s="40" t="n">
        <v>23370</v>
      </c>
      <c r="G11" s="41" t="n">
        <v>9</v>
      </c>
      <c r="H11" s="36" t="s">
        <v>101</v>
      </c>
      <c r="I11" s="32" t="s">
        <v>104</v>
      </c>
      <c r="J11" s="24" t="n">
        <v>24.4</v>
      </c>
      <c r="K11" s="24" t="n">
        <v>38.9</v>
      </c>
      <c r="L11" s="25" t="n">
        <v>2009</v>
      </c>
      <c r="M11" s="24" t="n">
        <v>84.4</v>
      </c>
    </row>
    <row r="12" customFormat="false" ht="15" hidden="false" customHeight="true" outlineLevel="0" collapsed="false">
      <c r="A12" s="17" t="s">
        <v>108</v>
      </c>
      <c r="B12" s="17" t="s">
        <v>100</v>
      </c>
      <c r="C12" s="18" t="n">
        <v>51.7</v>
      </c>
      <c r="D12" s="19" t="n">
        <v>45.6</v>
      </c>
      <c r="E12" s="20" t="n">
        <v>0.75</v>
      </c>
      <c r="F12" s="21" t="n">
        <v>33150</v>
      </c>
      <c r="G12" s="22" t="n">
        <v>1012</v>
      </c>
      <c r="H12" s="17" t="s">
        <v>101</v>
      </c>
      <c r="I12" s="23" t="n">
        <v>1220</v>
      </c>
      <c r="J12" s="24" t="n">
        <v>20.3</v>
      </c>
      <c r="K12" s="24" t="n">
        <v>29.3</v>
      </c>
      <c r="L12" s="25" t="n">
        <v>2017</v>
      </c>
      <c r="M12" s="24" t="n">
        <v>95.3</v>
      </c>
    </row>
    <row r="13" customFormat="false" ht="15" hidden="false" customHeight="true" outlineLevel="0" collapsed="false">
      <c r="A13" s="36" t="s">
        <v>109</v>
      </c>
      <c r="B13" s="36" t="s">
        <v>103</v>
      </c>
      <c r="C13" s="37" t="n">
        <v>10.4</v>
      </c>
      <c r="D13" s="38" t="n">
        <v>46.9</v>
      </c>
      <c r="E13" s="39" t="n">
        <v>1.52</v>
      </c>
      <c r="F13" s="40" t="n">
        <v>28380</v>
      </c>
      <c r="G13" s="41" t="n">
        <v>120</v>
      </c>
      <c r="H13" s="36" t="s">
        <v>101</v>
      </c>
      <c r="I13" s="32" t="s">
        <v>104</v>
      </c>
      <c r="J13" s="24" t="n">
        <v>24.9</v>
      </c>
      <c r="K13" s="24" t="n">
        <v>40</v>
      </c>
      <c r="L13" s="25" t="n">
        <v>2008</v>
      </c>
      <c r="M13" s="24" t="n">
        <v>92.2</v>
      </c>
    </row>
    <row r="14" customFormat="false" ht="15" hidden="false" customHeight="true" outlineLevel="0" collapsed="false">
      <c r="A14" s="15" t="s">
        <v>110</v>
      </c>
      <c r="B14" s="15"/>
      <c r="C14" s="15"/>
      <c r="D14" s="15"/>
      <c r="E14" s="15"/>
      <c r="F14" s="15"/>
      <c r="G14" s="15"/>
      <c r="H14" s="15"/>
      <c r="I14" s="16"/>
      <c r="J14" s="16"/>
      <c r="K14" s="16"/>
      <c r="L14" s="16"/>
      <c r="M14" s="16"/>
    </row>
    <row r="15" customFormat="false" ht="15" hidden="false" customHeight="true" outlineLevel="0" collapsed="false">
      <c r="A15" s="36" t="s">
        <v>111</v>
      </c>
      <c r="B15" s="36" t="s">
        <v>112</v>
      </c>
      <c r="C15" s="37" t="n">
        <v>40.1</v>
      </c>
      <c r="D15" s="38" t="n">
        <v>40.6</v>
      </c>
      <c r="E15" s="39" t="n">
        <v>1.33</v>
      </c>
      <c r="F15" s="40" t="n">
        <v>55090</v>
      </c>
      <c r="G15" s="41" t="n">
        <v>176</v>
      </c>
      <c r="H15" s="36" t="s">
        <v>113</v>
      </c>
      <c r="I15" s="23" t="n">
        <v>241</v>
      </c>
      <c r="J15" s="24" t="n">
        <v>20.3</v>
      </c>
      <c r="K15" s="24" t="n">
        <v>31.3</v>
      </c>
      <c r="L15" s="32" t="s">
        <v>114</v>
      </c>
      <c r="M15" s="24" t="n">
        <v>86.1</v>
      </c>
    </row>
    <row r="16" customFormat="false" ht="15" hidden="false" customHeight="true" outlineLevel="0" collapsed="false">
      <c r="A16" s="26" t="s">
        <v>115</v>
      </c>
      <c r="B16" s="26" t="s">
        <v>103</v>
      </c>
      <c r="C16" s="27" t="n">
        <v>66.7</v>
      </c>
      <c r="D16" s="28" t="n">
        <v>42.3</v>
      </c>
      <c r="E16" s="29" t="n">
        <v>1.64</v>
      </c>
      <c r="F16" s="30" t="n">
        <v>44410</v>
      </c>
      <c r="G16" s="31" t="n">
        <v>180</v>
      </c>
      <c r="H16" s="26" t="s">
        <v>113</v>
      </c>
      <c r="I16" s="32" t="s">
        <v>104</v>
      </c>
      <c r="J16" s="24" t="n">
        <v>22.5</v>
      </c>
      <c r="K16" s="24" t="n">
        <v>36.8</v>
      </c>
      <c r="L16" s="25" t="n">
        <v>2011</v>
      </c>
      <c r="M16" s="24" t="n">
        <v>99.4</v>
      </c>
    </row>
    <row r="17" customFormat="false" ht="15" hidden="false" customHeight="true" outlineLevel="0" collapsed="false">
      <c r="A17" s="36" t="s">
        <v>116</v>
      </c>
      <c r="B17" s="36" t="s">
        <v>103</v>
      </c>
      <c r="C17" s="37" t="n">
        <v>69.6</v>
      </c>
      <c r="D17" s="38" t="n">
        <v>40.1</v>
      </c>
      <c r="E17" s="39" t="n">
        <v>1.54</v>
      </c>
      <c r="F17" s="40" t="n">
        <v>49070</v>
      </c>
      <c r="G17" s="41" t="n">
        <v>122</v>
      </c>
      <c r="H17" s="36" t="s">
        <v>113</v>
      </c>
      <c r="I17" s="23" t="n">
        <v>112</v>
      </c>
      <c r="J17" s="24" t="n">
        <v>19.7</v>
      </c>
      <c r="K17" s="24" t="n">
        <v>31.1</v>
      </c>
      <c r="L17" s="25" t="n">
        <v>2044</v>
      </c>
      <c r="M17" s="24" t="n">
        <v>96.2</v>
      </c>
    </row>
    <row r="18" customFormat="false" ht="15" hidden="false" customHeight="true" outlineLevel="0" collapsed="false">
      <c r="A18" s="26" t="s">
        <v>117</v>
      </c>
      <c r="B18" s="26" t="s">
        <v>118</v>
      </c>
      <c r="C18" s="27" t="n">
        <v>144</v>
      </c>
      <c r="D18" s="28" t="n">
        <v>40.3</v>
      </c>
      <c r="E18" s="29" t="n">
        <v>1.46</v>
      </c>
      <c r="F18" s="30" t="n">
        <v>13010</v>
      </c>
      <c r="G18" s="31" t="n">
        <v>11</v>
      </c>
      <c r="H18" s="26" t="s">
        <v>113</v>
      </c>
      <c r="I18" s="32" t="s">
        <v>104</v>
      </c>
      <c r="J18" s="24" t="n">
        <v>17.8</v>
      </c>
      <c r="K18" s="24" t="n">
        <v>27.3</v>
      </c>
      <c r="L18" s="25" t="n">
        <v>2010</v>
      </c>
      <c r="M18" s="24" t="n">
        <v>90.4</v>
      </c>
    </row>
    <row r="19" customFormat="false" ht="15" hidden="false" customHeight="true" outlineLevel="0" collapsed="false">
      <c r="A19" s="36" t="s">
        <v>119</v>
      </c>
      <c r="B19" s="36" t="s">
        <v>120</v>
      </c>
      <c r="C19" s="37" t="n">
        <v>71.6</v>
      </c>
      <c r="D19" s="38" t="n">
        <v>40.6</v>
      </c>
      <c r="E19" s="39" t="n">
        <v>1.19</v>
      </c>
      <c r="F19" s="40" t="n">
        <v>7170</v>
      </c>
      <c r="G19" s="41" t="n">
        <v>74</v>
      </c>
      <c r="H19" s="36" t="s">
        <v>113</v>
      </c>
      <c r="I19" s="32" t="s">
        <v>104</v>
      </c>
      <c r="J19" s="24" t="n">
        <v>16</v>
      </c>
      <c r="K19" s="24" t="n">
        <v>23</v>
      </c>
      <c r="L19" s="25" t="n">
        <v>2018</v>
      </c>
      <c r="M19" s="24" t="n">
        <v>97.9</v>
      </c>
    </row>
    <row r="20" customFormat="false" ht="15" hidden="false" customHeight="true" outlineLevel="0" collapsed="false">
      <c r="A20" s="17" t="s">
        <v>121</v>
      </c>
      <c r="B20" s="17" t="s">
        <v>100</v>
      </c>
      <c r="C20" s="18" t="n">
        <v>1416.1</v>
      </c>
      <c r="D20" s="19" t="n">
        <v>40.1</v>
      </c>
      <c r="E20" s="20" t="n">
        <v>1.02</v>
      </c>
      <c r="F20" s="21" t="n">
        <v>12970</v>
      </c>
      <c r="G20" s="22" t="n">
        <v>470</v>
      </c>
      <c r="H20" s="17" t="s">
        <v>113</v>
      </c>
      <c r="I20" s="33" t="n">
        <v>166</v>
      </c>
      <c r="J20" s="34" t="n">
        <v>14.9</v>
      </c>
      <c r="K20" s="34" t="n">
        <v>21.4</v>
      </c>
      <c r="L20" s="35" t="n">
        <v>2015</v>
      </c>
      <c r="M20" s="34" t="n">
        <v>98.7</v>
      </c>
    </row>
    <row r="21" customFormat="false" ht="15" hidden="false" customHeight="true" outlineLevel="0" collapsed="false">
      <c r="A21" s="36" t="s">
        <v>122</v>
      </c>
      <c r="B21" s="36" t="s">
        <v>123</v>
      </c>
      <c r="C21" s="37" t="n">
        <v>27</v>
      </c>
      <c r="D21" s="38" t="n">
        <v>38.3</v>
      </c>
      <c r="E21" s="39" t="n">
        <v>1.64</v>
      </c>
      <c r="F21" s="40" t="n">
        <v>65370</v>
      </c>
      <c r="G21" s="41" t="n">
        <v>95</v>
      </c>
      <c r="H21" s="36" t="s">
        <v>113</v>
      </c>
      <c r="I21" s="32" t="s">
        <v>104</v>
      </c>
      <c r="J21" s="24" t="n">
        <v>18.1</v>
      </c>
      <c r="K21" s="24" t="n">
        <v>28.2</v>
      </c>
      <c r="L21" s="32" t="s">
        <v>114</v>
      </c>
      <c r="M21" s="24" t="n">
        <v>70.6</v>
      </c>
    </row>
    <row r="22" customFormat="false" ht="15" hidden="false" customHeight="true" outlineLevel="0" collapsed="false">
      <c r="A22" s="15" t="s">
        <v>124</v>
      </c>
      <c r="B22" s="15"/>
      <c r="C22" s="15"/>
      <c r="D22" s="15"/>
      <c r="E22" s="15"/>
      <c r="F22" s="15"/>
      <c r="G22" s="15"/>
      <c r="H22" s="15"/>
      <c r="I22" s="16"/>
      <c r="J22" s="16"/>
      <c r="K22" s="16"/>
      <c r="L22" s="16"/>
      <c r="M22" s="16"/>
    </row>
    <row r="23" customFormat="false" ht="15" hidden="false" customHeight="true" outlineLevel="0" collapsed="false">
      <c r="A23" s="17" t="s">
        <v>125</v>
      </c>
      <c r="B23" s="17" t="s">
        <v>112</v>
      </c>
      <c r="C23" s="18" t="n">
        <v>347.3</v>
      </c>
      <c r="D23" s="19" t="n">
        <v>38.5</v>
      </c>
      <c r="E23" s="20" t="n">
        <v>1.6</v>
      </c>
      <c r="F23" s="21" t="n">
        <v>85370</v>
      </c>
      <c r="G23" s="22" t="n">
        <v>295</v>
      </c>
      <c r="H23" s="17" t="s">
        <v>113</v>
      </c>
      <c r="I23" s="33" t="n">
        <v>307</v>
      </c>
      <c r="J23" s="34" t="n">
        <v>18.4</v>
      </c>
      <c r="K23" s="34" t="n">
        <v>28.5</v>
      </c>
      <c r="L23" s="42" t="s">
        <v>114</v>
      </c>
      <c r="M23" s="34" t="n">
        <v>93</v>
      </c>
    </row>
    <row r="24" customFormat="false" ht="15" hidden="false" customHeight="true" outlineLevel="0" collapsed="false">
      <c r="A24" s="26" t="s">
        <v>126</v>
      </c>
      <c r="B24" s="26" t="s">
        <v>127</v>
      </c>
      <c r="C24" s="27" t="n">
        <v>212.8</v>
      </c>
      <c r="D24" s="28" t="n">
        <v>34.8</v>
      </c>
      <c r="E24" s="29" t="n">
        <v>1.6</v>
      </c>
      <c r="F24" s="30" t="n">
        <v>10300</v>
      </c>
      <c r="G24" s="31" t="n">
        <v>17</v>
      </c>
      <c r="H24" s="26" t="s">
        <v>128</v>
      </c>
      <c r="I24" s="32" t="s">
        <v>104</v>
      </c>
      <c r="J24" s="24" t="n">
        <v>11.5</v>
      </c>
      <c r="K24" s="24" t="n">
        <v>16.6</v>
      </c>
      <c r="L24" s="25" t="n">
        <v>2033</v>
      </c>
      <c r="M24" s="24" t="n">
        <v>99.5</v>
      </c>
    </row>
    <row r="25" customFormat="false" ht="15" hidden="false" customHeight="true" outlineLevel="0" collapsed="false">
      <c r="A25" s="36" t="s">
        <v>129</v>
      </c>
      <c r="B25" s="36" t="s">
        <v>127</v>
      </c>
      <c r="C25" s="37" t="n">
        <v>19.9</v>
      </c>
      <c r="D25" s="38" t="n">
        <v>36.9</v>
      </c>
      <c r="E25" s="39" t="n">
        <v>1.13</v>
      </c>
      <c r="F25" s="40" t="n">
        <v>16800</v>
      </c>
      <c r="G25" s="41" t="n">
        <v>13</v>
      </c>
      <c r="H25" s="36" t="s">
        <v>128</v>
      </c>
      <c r="I25" s="32" t="s">
        <v>104</v>
      </c>
      <c r="J25" s="24" t="n">
        <v>14.6</v>
      </c>
      <c r="K25" s="24" t="n">
        <v>21.2</v>
      </c>
      <c r="L25" s="25" t="n">
        <v>2032</v>
      </c>
      <c r="M25" s="24" t="n">
        <v>98.4</v>
      </c>
    </row>
    <row r="26" customFormat="false" ht="15" hidden="false" customHeight="true" outlineLevel="0" collapsed="false">
      <c r="A26" s="26" t="s">
        <v>130</v>
      </c>
      <c r="B26" s="26" t="s">
        <v>131</v>
      </c>
      <c r="C26" s="27" t="n">
        <v>87.7</v>
      </c>
      <c r="D26" s="28" t="n">
        <v>33.5</v>
      </c>
      <c r="E26" s="29" t="n">
        <v>1.62</v>
      </c>
      <c r="F26" s="30" t="n">
        <v>13110</v>
      </c>
      <c r="G26" s="31" t="n">
        <v>42</v>
      </c>
      <c r="H26" s="26" t="s">
        <v>128</v>
      </c>
      <c r="I26" s="32" t="s">
        <v>104</v>
      </c>
      <c r="J26" s="24" t="n">
        <v>10.6</v>
      </c>
      <c r="K26" s="24" t="n">
        <v>15.5</v>
      </c>
      <c r="L26" s="25" t="n">
        <v>2036</v>
      </c>
      <c r="M26" s="24" t="n">
        <v>96.8</v>
      </c>
    </row>
    <row r="27" customFormat="false" ht="15" hidden="false" customHeight="true" outlineLevel="0" collapsed="false">
      <c r="A27" s="36" t="s">
        <v>132</v>
      </c>
      <c r="B27" s="36" t="s">
        <v>120</v>
      </c>
      <c r="C27" s="37" t="n">
        <v>101.6</v>
      </c>
      <c r="D27" s="38" t="n">
        <v>33.4</v>
      </c>
      <c r="E27" s="39" t="n">
        <v>1.88</v>
      </c>
      <c r="F27" s="40" t="n">
        <v>4650</v>
      </c>
      <c r="G27" s="41" t="n">
        <v>15</v>
      </c>
      <c r="H27" s="36" t="s">
        <v>128</v>
      </c>
      <c r="I27" s="32" t="s">
        <v>104</v>
      </c>
      <c r="J27" s="24" t="n">
        <v>9.5</v>
      </c>
      <c r="K27" s="24" t="n">
        <v>14</v>
      </c>
      <c r="L27" s="25" t="n">
        <v>2037</v>
      </c>
      <c r="M27" s="24" t="n">
        <v>94.9</v>
      </c>
    </row>
    <row r="28" customFormat="false" ht="15" hidden="false" customHeight="true" outlineLevel="0" collapsed="false">
      <c r="A28" s="26" t="s">
        <v>133</v>
      </c>
      <c r="B28" s="26" t="s">
        <v>131</v>
      </c>
      <c r="C28" s="27" t="n">
        <v>92.4</v>
      </c>
      <c r="D28" s="28" t="n">
        <v>34</v>
      </c>
      <c r="E28" s="29" t="n">
        <v>1.67</v>
      </c>
      <c r="F28" s="30" t="n">
        <v>4510</v>
      </c>
      <c r="G28" s="31" t="n">
        <v>1</v>
      </c>
      <c r="H28" s="26" t="s">
        <v>128</v>
      </c>
      <c r="I28" s="32" t="s">
        <v>104</v>
      </c>
      <c r="J28" s="24" t="n">
        <v>8.6</v>
      </c>
      <c r="K28" s="24" t="n">
        <v>12.4</v>
      </c>
      <c r="L28" s="25" t="n">
        <v>2038</v>
      </c>
      <c r="M28" s="24" t="n">
        <v>92.6</v>
      </c>
    </row>
    <row r="29" customFormat="false" ht="15" hidden="false" customHeight="true" outlineLevel="0" collapsed="false">
      <c r="A29" s="36" t="s">
        <v>134</v>
      </c>
      <c r="B29" s="36" t="s">
        <v>127</v>
      </c>
      <c r="C29" s="37" t="n">
        <v>45.9</v>
      </c>
      <c r="D29" s="38" t="n">
        <v>32.9</v>
      </c>
      <c r="E29" s="39" t="n">
        <v>1.5</v>
      </c>
      <c r="F29" s="40" t="n">
        <v>13690</v>
      </c>
      <c r="G29" s="41" t="n">
        <v>18</v>
      </c>
      <c r="H29" s="36" t="s">
        <v>128</v>
      </c>
      <c r="I29" s="32" t="s">
        <v>104</v>
      </c>
      <c r="J29" s="24" t="n">
        <v>12.6</v>
      </c>
      <c r="K29" s="24" t="n">
        <v>19</v>
      </c>
      <c r="L29" s="25" t="n">
        <v>2035</v>
      </c>
      <c r="M29" s="24" t="n">
        <v>93.1</v>
      </c>
    </row>
    <row r="30" customFormat="false" ht="15" hidden="false" customHeight="true" outlineLevel="0" collapsed="false">
      <c r="A30" s="15" t="s">
        <v>135</v>
      </c>
      <c r="B30" s="15"/>
      <c r="C30" s="15"/>
      <c r="D30" s="15"/>
      <c r="E30" s="15"/>
      <c r="F30" s="15"/>
      <c r="G30" s="15"/>
      <c r="H30" s="15"/>
      <c r="I30" s="16"/>
      <c r="J30" s="16"/>
      <c r="K30" s="16"/>
      <c r="L30" s="16"/>
      <c r="M30" s="16"/>
    </row>
    <row r="31" customFormat="false" ht="15" hidden="false" customHeight="true" outlineLevel="0" collapsed="false">
      <c r="A31" s="17" t="s">
        <v>136</v>
      </c>
      <c r="B31" s="17" t="s">
        <v>112</v>
      </c>
      <c r="C31" s="18" t="n">
        <v>131.9</v>
      </c>
      <c r="D31" s="19" t="n">
        <v>29.6</v>
      </c>
      <c r="E31" s="20" t="n">
        <v>1.87</v>
      </c>
      <c r="F31" s="21" t="n">
        <v>11500</v>
      </c>
      <c r="G31" s="22" t="n">
        <v>34</v>
      </c>
      <c r="H31" s="17" t="s">
        <v>128</v>
      </c>
      <c r="I31" s="33" t="n">
        <v>62</v>
      </c>
      <c r="J31" s="34" t="n">
        <v>8.5</v>
      </c>
      <c r="K31" s="34" t="n">
        <v>12.6</v>
      </c>
      <c r="L31" s="35" t="n">
        <v>2047</v>
      </c>
      <c r="M31" s="34" t="n">
        <v>90.9</v>
      </c>
    </row>
    <row r="32" customFormat="false" ht="15" hidden="false" customHeight="true" outlineLevel="0" collapsed="false">
      <c r="A32" s="17" t="s">
        <v>137</v>
      </c>
      <c r="B32" s="17" t="s">
        <v>138</v>
      </c>
      <c r="C32" s="18" t="n">
        <v>1463.9</v>
      </c>
      <c r="D32" s="19" t="n">
        <v>28.8</v>
      </c>
      <c r="E32" s="20" t="n">
        <v>1.94</v>
      </c>
      <c r="F32" s="21" t="n">
        <v>2730</v>
      </c>
      <c r="G32" s="22" t="n">
        <v>7</v>
      </c>
      <c r="H32" s="17" t="s">
        <v>128</v>
      </c>
      <c r="I32" s="32" t="s">
        <v>104</v>
      </c>
      <c r="J32" s="24" t="n">
        <v>7.4</v>
      </c>
      <c r="K32" s="24" t="n">
        <v>10.8</v>
      </c>
      <c r="L32" s="25" t="n">
        <v>2048</v>
      </c>
      <c r="M32" s="24" t="n">
        <v>88.2</v>
      </c>
    </row>
    <row r="33" customFormat="false" ht="15" hidden="false" customHeight="true" outlineLevel="0" collapsed="false">
      <c r="A33" s="36" t="s">
        <v>139</v>
      </c>
      <c r="B33" s="36" t="s">
        <v>120</v>
      </c>
      <c r="C33" s="37" t="n">
        <v>285.7</v>
      </c>
      <c r="D33" s="38" t="n">
        <v>30.4</v>
      </c>
      <c r="E33" s="39" t="n">
        <v>2.1</v>
      </c>
      <c r="F33" s="40" t="n">
        <v>5110</v>
      </c>
      <c r="G33" s="41" t="n">
        <v>7</v>
      </c>
      <c r="H33" s="36" t="s">
        <v>128</v>
      </c>
      <c r="I33" s="32" t="s">
        <v>104</v>
      </c>
      <c r="J33" s="24" t="n">
        <v>7.5</v>
      </c>
      <c r="K33" s="24" t="n">
        <v>11.1</v>
      </c>
      <c r="L33" s="25" t="n">
        <v>2045</v>
      </c>
      <c r="M33" s="24" t="n">
        <v>92.4</v>
      </c>
    </row>
    <row r="34" customFormat="false" ht="15" hidden="false" customHeight="true" outlineLevel="0" collapsed="false">
      <c r="A34" s="26" t="s">
        <v>140</v>
      </c>
      <c r="B34" s="26" t="s">
        <v>127</v>
      </c>
      <c r="C34" s="27" t="n">
        <v>53.4</v>
      </c>
      <c r="D34" s="28" t="n">
        <v>32.5</v>
      </c>
      <c r="E34" s="29" t="n">
        <v>1.62</v>
      </c>
      <c r="F34" s="30" t="n">
        <v>7150</v>
      </c>
      <c r="G34" s="31" t="n">
        <v>5</v>
      </c>
      <c r="H34" s="26" t="s">
        <v>128</v>
      </c>
      <c r="I34" s="32" t="s">
        <v>104</v>
      </c>
      <c r="J34" s="24" t="n">
        <v>10.2</v>
      </c>
      <c r="K34" s="24" t="n">
        <v>14.6</v>
      </c>
      <c r="L34" s="25" t="n">
        <v>2042</v>
      </c>
      <c r="M34" s="24" t="n">
        <v>94.7</v>
      </c>
    </row>
    <row r="35" customFormat="false" ht="15" hidden="false" customHeight="true" outlineLevel="0" collapsed="false">
      <c r="A35" s="36" t="s">
        <v>141</v>
      </c>
      <c r="B35" s="36" t="s">
        <v>131</v>
      </c>
      <c r="C35" s="37" t="n">
        <v>34.6</v>
      </c>
      <c r="D35" s="38" t="n">
        <v>29.6</v>
      </c>
      <c r="E35" s="39" t="n">
        <v>2.29</v>
      </c>
      <c r="F35" s="40" t="n">
        <v>32590</v>
      </c>
      <c r="G35" s="41" t="n">
        <v>28</v>
      </c>
      <c r="H35" s="36" t="s">
        <v>128</v>
      </c>
      <c r="I35" s="32" t="s">
        <v>104</v>
      </c>
      <c r="J35" s="24" t="n">
        <v>3.1</v>
      </c>
      <c r="K35" s="24" t="n">
        <v>4.2</v>
      </c>
      <c r="L35" s="32" t="s">
        <v>114</v>
      </c>
      <c r="M35" s="24" t="n">
        <v>54.1</v>
      </c>
    </row>
    <row r="36" customFormat="false" ht="15" hidden="false" customHeight="true" outlineLevel="0" collapsed="false">
      <c r="A36" s="26" t="s">
        <v>142</v>
      </c>
      <c r="B36" s="26" t="s">
        <v>120</v>
      </c>
      <c r="C36" s="27" t="n">
        <v>36</v>
      </c>
      <c r="D36" s="28" t="n">
        <v>31</v>
      </c>
      <c r="E36" s="29" t="n">
        <v>1.53</v>
      </c>
      <c r="F36" s="30" t="n">
        <v>13380</v>
      </c>
      <c r="G36" s="31" t="n">
        <v>63</v>
      </c>
      <c r="H36" s="26" t="s">
        <v>128</v>
      </c>
      <c r="I36" s="32" t="s">
        <v>104</v>
      </c>
      <c r="J36" s="24" t="n">
        <v>8</v>
      </c>
      <c r="K36" s="24" t="n">
        <v>11.4</v>
      </c>
      <c r="L36" s="25" t="n">
        <v>2047</v>
      </c>
      <c r="M36" s="24" t="n">
        <v>85.4</v>
      </c>
    </row>
    <row r="37" customFormat="false" ht="15" hidden="false" customHeight="true" outlineLevel="0" collapsed="false">
      <c r="A37" s="36" t="s">
        <v>143</v>
      </c>
      <c r="B37" s="36" t="s">
        <v>120</v>
      </c>
      <c r="C37" s="37" t="n">
        <v>116.8</v>
      </c>
      <c r="D37" s="38" t="n">
        <v>26.1</v>
      </c>
      <c r="E37" s="39" t="n">
        <v>1.88</v>
      </c>
      <c r="F37" s="40" t="n">
        <v>4070</v>
      </c>
      <c r="G37" s="41" t="n">
        <v>5</v>
      </c>
      <c r="H37" s="36" t="s">
        <v>144</v>
      </c>
      <c r="I37" s="32" t="s">
        <v>104</v>
      </c>
      <c r="J37" s="24" t="n">
        <v>5.7</v>
      </c>
      <c r="K37" s="24" t="n">
        <v>8.5</v>
      </c>
      <c r="L37" s="25" t="n">
        <v>2053</v>
      </c>
      <c r="M37" s="24" t="n">
        <v>84.1</v>
      </c>
    </row>
    <row r="38" customFormat="false" ht="15" hidden="false" customHeight="true" outlineLevel="0" collapsed="false">
      <c r="A38" s="26" t="s">
        <v>145</v>
      </c>
      <c r="B38" s="26" t="s">
        <v>146</v>
      </c>
      <c r="C38" s="27" t="n">
        <v>118.4</v>
      </c>
      <c r="D38" s="28" t="n">
        <v>24.5</v>
      </c>
      <c r="E38" s="29" t="n">
        <v>2.71</v>
      </c>
      <c r="F38" s="30" t="n">
        <v>4020</v>
      </c>
      <c r="G38" s="31" t="n">
        <v>2</v>
      </c>
      <c r="H38" s="26" t="s">
        <v>144</v>
      </c>
      <c r="I38" s="32" t="s">
        <v>104</v>
      </c>
      <c r="J38" s="24" t="n">
        <v>5.3</v>
      </c>
      <c r="K38" s="24" t="n">
        <v>8.3</v>
      </c>
      <c r="L38" s="25" t="n">
        <v>2093</v>
      </c>
      <c r="M38" s="24" t="n">
        <v>60.1</v>
      </c>
    </row>
    <row r="39" customFormat="false" ht="15" hidden="false" customHeight="true" outlineLevel="0" collapsed="false">
      <c r="A39" s="15" t="s">
        <v>147</v>
      </c>
      <c r="B39" s="15"/>
      <c r="C39" s="15"/>
      <c r="D39" s="15"/>
      <c r="E39" s="15"/>
      <c r="F39" s="15"/>
      <c r="G39" s="15"/>
      <c r="H39" s="15"/>
      <c r="I39" s="16"/>
      <c r="J39" s="16"/>
      <c r="K39" s="16"/>
      <c r="L39" s="16"/>
      <c r="M39" s="16"/>
    </row>
    <row r="40" customFormat="false" ht="15" hidden="false" customHeight="true" outlineLevel="0" collapsed="false">
      <c r="A40" s="26" t="s">
        <v>148</v>
      </c>
      <c r="B40" s="26" t="s">
        <v>138</v>
      </c>
      <c r="C40" s="27" t="n">
        <v>255.2</v>
      </c>
      <c r="D40" s="28" t="n">
        <v>20.6</v>
      </c>
      <c r="E40" s="29" t="n">
        <v>3.5</v>
      </c>
      <c r="F40" s="30" t="n">
        <v>1680</v>
      </c>
      <c r="G40" s="31" t="n">
        <v>1</v>
      </c>
      <c r="H40" s="26" t="s">
        <v>144</v>
      </c>
      <c r="I40" s="32" t="s">
        <v>104</v>
      </c>
      <c r="J40" s="24" t="n">
        <v>4.4</v>
      </c>
      <c r="K40" s="24" t="n">
        <v>7.3</v>
      </c>
      <c r="L40" s="32" t="s">
        <v>114</v>
      </c>
      <c r="M40" s="24" t="n">
        <v>46.2</v>
      </c>
    </row>
    <row r="41" customFormat="false" ht="15" hidden="false" customHeight="true" outlineLevel="0" collapsed="false">
      <c r="A41" s="36" t="s">
        <v>149</v>
      </c>
      <c r="B41" s="36" t="s">
        <v>150</v>
      </c>
      <c r="C41" s="37" t="n">
        <v>57.5</v>
      </c>
      <c r="D41" s="38" t="n">
        <v>20</v>
      </c>
      <c r="E41" s="39" t="n">
        <v>3.12</v>
      </c>
      <c r="F41" s="40" t="n">
        <v>2200</v>
      </c>
      <c r="G41" s="43" t="s">
        <v>58</v>
      </c>
      <c r="H41" s="36" t="s">
        <v>144</v>
      </c>
      <c r="I41" s="32" t="s">
        <v>104</v>
      </c>
      <c r="J41" s="24" t="n">
        <v>3</v>
      </c>
      <c r="K41" s="24" t="n">
        <v>5</v>
      </c>
      <c r="L41" s="25" t="n">
        <v>2090</v>
      </c>
      <c r="M41" s="24" t="n">
        <v>51</v>
      </c>
    </row>
    <row r="42" customFormat="false" ht="15" hidden="false" customHeight="true" outlineLevel="0" collapsed="false">
      <c r="A42" s="17" t="s">
        <v>151</v>
      </c>
      <c r="B42" s="17" t="s">
        <v>150</v>
      </c>
      <c r="C42" s="18" t="n">
        <v>237.5</v>
      </c>
      <c r="D42" s="19" t="n">
        <v>18.1</v>
      </c>
      <c r="E42" s="20" t="n">
        <v>4.3</v>
      </c>
      <c r="F42" s="21" t="n">
        <v>1620</v>
      </c>
      <c r="G42" s="44" t="s">
        <v>58</v>
      </c>
      <c r="H42" s="17" t="s">
        <v>144</v>
      </c>
      <c r="I42" s="32" t="s">
        <v>104</v>
      </c>
      <c r="J42" s="24" t="n">
        <v>3.1</v>
      </c>
      <c r="K42" s="24" t="n">
        <v>5.4</v>
      </c>
      <c r="L42" s="25" t="n">
        <v>2096</v>
      </c>
      <c r="M42" s="24" t="n">
        <v>41.6</v>
      </c>
    </row>
    <row r="43" customFormat="false" ht="15" hidden="false" customHeight="true" outlineLevel="0" collapsed="false">
      <c r="A43" s="36" t="s">
        <v>152</v>
      </c>
      <c r="B43" s="36" t="s">
        <v>150</v>
      </c>
      <c r="C43" s="37" t="n">
        <v>135.5</v>
      </c>
      <c r="D43" s="38" t="n">
        <v>19.1</v>
      </c>
      <c r="E43" s="39" t="n">
        <v>3.81</v>
      </c>
      <c r="F43" s="40" t="n">
        <v>1280</v>
      </c>
      <c r="G43" s="43" t="s">
        <v>58</v>
      </c>
      <c r="H43" s="36" t="s">
        <v>144</v>
      </c>
      <c r="I43" s="32" t="s">
        <v>104</v>
      </c>
      <c r="J43" s="24" t="n">
        <v>3.3</v>
      </c>
      <c r="K43" s="24" t="n">
        <v>5.7</v>
      </c>
      <c r="L43" s="32" t="s">
        <v>114</v>
      </c>
      <c r="M43" s="24" t="n">
        <v>33.7</v>
      </c>
    </row>
    <row r="45" customFormat="false" ht="15.75" hidden="false" customHeight="true" outlineLevel="0" collapsed="false">
      <c r="A45" s="45" t="s">
        <v>153</v>
      </c>
      <c r="B45" s="45"/>
      <c r="C45" s="45"/>
      <c r="D45" s="45"/>
      <c r="E45" s="45"/>
      <c r="F45" s="45"/>
      <c r="G45" s="45"/>
      <c r="H45" s="45"/>
    </row>
    <row r="46" customFormat="false" ht="31.5" hidden="false" customHeight="true" outlineLevel="0" collapsed="false">
      <c r="A46" s="45" t="s">
        <v>154</v>
      </c>
      <c r="B46" s="45"/>
      <c r="C46" s="45"/>
      <c r="D46" s="45"/>
      <c r="E46" s="45"/>
      <c r="F46" s="45"/>
      <c r="G46" s="45"/>
      <c r="H46" s="45"/>
    </row>
    <row r="47" customFormat="false" ht="31.5" hidden="false" customHeight="true" outlineLevel="0" collapsed="false">
      <c r="A47" s="45" t="s">
        <v>155</v>
      </c>
      <c r="B47" s="45"/>
      <c r="C47" s="45"/>
      <c r="D47" s="45"/>
      <c r="E47" s="45"/>
      <c r="F47" s="45"/>
      <c r="G47" s="45"/>
      <c r="H47" s="45"/>
    </row>
    <row r="48" customFormat="false" ht="31.5" hidden="false" customHeight="true" outlineLevel="0" collapsed="false">
      <c r="A48" s="7" t="s">
        <v>156</v>
      </c>
      <c r="B48" s="7"/>
      <c r="C48" s="7"/>
      <c r="D48" s="7"/>
      <c r="E48" s="7"/>
      <c r="F48" s="7"/>
      <c r="G48" s="7"/>
      <c r="H48" s="7"/>
    </row>
    <row r="49" customFormat="false" ht="15" hidden="false" customHeight="true" outlineLevel="0" collapsed="false">
      <c r="A49" s="46" t="s">
        <v>157</v>
      </c>
    </row>
    <row r="50" customFormat="false" ht="15" hidden="false" customHeight="true" outlineLevel="0" collapsed="false">
      <c r="A50" s="46" t="s">
        <v>158</v>
      </c>
    </row>
    <row r="51" customFormat="false" ht="15" hidden="false" customHeight="true" outlineLevel="0" collapsed="false">
      <c r="A51" s="46" t="s">
        <v>159</v>
      </c>
    </row>
    <row r="52" customFormat="false" ht="15" hidden="false" customHeight="false" outlineLevel="0" collapsed="false">
      <c r="A52" s="47" t="s">
        <v>160</v>
      </c>
    </row>
  </sheetData>
  <mergeCells count="12">
    <mergeCell ref="A1:H1"/>
    <mergeCell ref="A2:H2"/>
    <mergeCell ref="A3:H3"/>
    <mergeCell ref="A6:H6"/>
    <mergeCell ref="A14:H14"/>
    <mergeCell ref="A22:H22"/>
    <mergeCell ref="A30:H30"/>
    <mergeCell ref="A39:H39"/>
    <mergeCell ref="A45:H45"/>
    <mergeCell ref="A46:H46"/>
    <mergeCell ref="A47:H47"/>
    <mergeCell ref="A48:H48"/>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4E79"/>
    <pageSetUpPr fitToPage="false"/>
  </sheetPr>
  <dimension ref="A1:G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71484375" defaultRowHeight="15" zeroHeight="false" outlineLevelRow="0" outlineLevelCol="0"/>
  <cols>
    <col collapsed="false" customWidth="true" hidden="false" outlineLevel="0" max="1" min="1" style="1" width="20"/>
    <col collapsed="false" customWidth="true" hidden="false" outlineLevel="0" max="2" min="2" style="1" width="14"/>
    <col collapsed="false" customWidth="true" hidden="false" outlineLevel="0" max="4" min="3" style="1" width="16"/>
    <col collapsed="false" customWidth="true" hidden="false" outlineLevel="0" max="5" min="5" style="1" width="11"/>
    <col collapsed="false" customWidth="true" hidden="false" outlineLevel="0" max="6" min="6" style="1" width="13"/>
    <col collapsed="false" customWidth="true" hidden="false" outlineLevel="0" max="7" min="7" style="1" width="16"/>
  </cols>
  <sheetData>
    <row r="1" customFormat="false" ht="20.25" hidden="false" customHeight="true" outlineLevel="0" collapsed="false">
      <c r="A1" s="48" t="s">
        <v>161</v>
      </c>
      <c r="B1" s="48"/>
      <c r="C1" s="48"/>
      <c r="D1" s="48"/>
      <c r="E1" s="48"/>
      <c r="F1" s="48"/>
      <c r="G1" s="48"/>
    </row>
    <row r="2" customFormat="false" ht="27.75" hidden="false" customHeight="true" outlineLevel="0" collapsed="false">
      <c r="A2" s="49" t="s">
        <v>162</v>
      </c>
      <c r="B2" s="49"/>
      <c r="C2" s="49"/>
      <c r="D2" s="49"/>
      <c r="E2" s="49"/>
      <c r="F2" s="49"/>
      <c r="G2" s="49"/>
    </row>
    <row r="3" customFormat="false" ht="39.75" hidden="false" customHeight="true" outlineLevel="0" collapsed="false">
      <c r="A3" s="50" t="s">
        <v>163</v>
      </c>
      <c r="B3" s="50"/>
      <c r="C3" s="50"/>
      <c r="D3" s="50"/>
      <c r="E3" s="50"/>
      <c r="F3" s="50"/>
      <c r="G3" s="50"/>
    </row>
    <row r="5" customFormat="false" ht="31.5" hidden="false" customHeight="true" outlineLevel="0" collapsed="false">
      <c r="A5" s="14" t="s">
        <v>85</v>
      </c>
      <c r="B5" s="14" t="s">
        <v>164</v>
      </c>
      <c r="C5" s="14" t="s">
        <v>165</v>
      </c>
      <c r="D5" s="14" t="s">
        <v>166</v>
      </c>
      <c r="E5" s="14" t="s">
        <v>167</v>
      </c>
      <c r="F5" s="14" t="s">
        <v>168</v>
      </c>
      <c r="G5" s="14" t="s">
        <v>169</v>
      </c>
    </row>
    <row r="6" customFormat="false" ht="15" hidden="false" customHeight="true" outlineLevel="0" collapsed="false">
      <c r="A6" s="51" t="s">
        <v>108</v>
      </c>
      <c r="B6" s="52" t="n">
        <v>45.5</v>
      </c>
      <c r="C6" s="53" t="n">
        <v>1012</v>
      </c>
      <c r="D6" s="53" t="n">
        <v>1220</v>
      </c>
      <c r="E6" s="54" t="n">
        <f aca="false">IF(OR(NOT(ISNUMBER(C6)),NOT(ISNUMBER(D6))),"n/a",D6-C6)</f>
        <v>208</v>
      </c>
      <c r="F6" s="55" t="n">
        <v>0.72</v>
      </c>
      <c r="G6" s="56" t="s">
        <v>170</v>
      </c>
    </row>
    <row r="7" customFormat="false" ht="15" hidden="false" customHeight="true" outlineLevel="0" collapsed="false">
      <c r="A7" s="57" t="s">
        <v>171</v>
      </c>
      <c r="B7" s="58" t="n">
        <v>39.4</v>
      </c>
      <c r="C7" s="59" t="n">
        <v>770</v>
      </c>
      <c r="D7" s="59" t="n">
        <v>818</v>
      </c>
      <c r="E7" s="60" t="n">
        <f aca="false">IF(OR(NOT(ISNUMBER(C7)),NOT(ISNUMBER(D7))),"n/a",D7-C7)</f>
        <v>48</v>
      </c>
      <c r="F7" s="61" t="n">
        <v>1</v>
      </c>
      <c r="G7" s="62" t="s">
        <v>172</v>
      </c>
    </row>
    <row r="8" customFormat="false" ht="15" hidden="false" customHeight="true" outlineLevel="0" collapsed="false">
      <c r="A8" s="51" t="s">
        <v>105</v>
      </c>
      <c r="B8" s="52" t="n">
        <v>46.8</v>
      </c>
      <c r="C8" s="53" t="n">
        <v>429</v>
      </c>
      <c r="D8" s="53" t="n">
        <v>449</v>
      </c>
      <c r="E8" s="54" t="n">
        <f aca="false">IF(OR(NOT(ISNUMBER(C8)),NOT(ISNUMBER(D8))),"n/a",D8-C8)</f>
        <v>20</v>
      </c>
      <c r="F8" s="55" t="n">
        <v>1.35</v>
      </c>
      <c r="G8" s="56" t="s">
        <v>173</v>
      </c>
    </row>
    <row r="9" customFormat="false" ht="15" hidden="false" customHeight="true" outlineLevel="0" collapsed="false">
      <c r="A9" s="57" t="s">
        <v>99</v>
      </c>
      <c r="B9" s="58" t="n">
        <v>49.9</v>
      </c>
      <c r="C9" s="59" t="n">
        <v>419</v>
      </c>
      <c r="D9" s="59" t="n">
        <v>446</v>
      </c>
      <c r="E9" s="60" t="n">
        <f aca="false">IF(OR(NOT(ISNUMBER(C9)),NOT(ISNUMBER(D9))),"n/a",D9-C9)</f>
        <v>27</v>
      </c>
      <c r="F9" s="61" t="n">
        <v>1.2</v>
      </c>
      <c r="G9" s="62" t="s">
        <v>174</v>
      </c>
    </row>
    <row r="10" customFormat="false" ht="15" hidden="false" customHeight="true" outlineLevel="0" collapsed="false">
      <c r="A10" s="51" t="s">
        <v>175</v>
      </c>
      <c r="B10" s="63" t="n">
        <v>41.1</v>
      </c>
      <c r="C10" s="53" t="s">
        <v>176</v>
      </c>
      <c r="D10" s="53" t="n">
        <v>377</v>
      </c>
      <c r="E10" s="54" t="str">
        <f aca="false">IF(OR(NOT(ISNUMBER(C10)),NOT(ISNUMBER(D10))),"n/a",D10-C10)</f>
        <v>n/a</v>
      </c>
      <c r="F10" s="64" t="n">
        <v>1.43</v>
      </c>
      <c r="G10" s="65" t="s">
        <v>177</v>
      </c>
    </row>
    <row r="11" customFormat="false" ht="15" hidden="false" customHeight="true" outlineLevel="0" collapsed="false">
      <c r="A11" s="57" t="s">
        <v>178</v>
      </c>
      <c r="B11" s="66" t="s">
        <v>177</v>
      </c>
      <c r="C11" s="59" t="s">
        <v>176</v>
      </c>
      <c r="D11" s="59" t="n">
        <v>329</v>
      </c>
      <c r="E11" s="60" t="str">
        <f aca="false">IF(OR(NOT(ISNUMBER(C11)),NOT(ISNUMBER(D11))),"n/a",D11-C11)</f>
        <v>n/a</v>
      </c>
      <c r="F11" s="67" t="s">
        <v>177</v>
      </c>
      <c r="G11" s="65" t="s">
        <v>177</v>
      </c>
    </row>
    <row r="12" customFormat="false" ht="15" hidden="false" customHeight="true" outlineLevel="0" collapsed="false">
      <c r="A12" s="51" t="s">
        <v>179</v>
      </c>
      <c r="B12" s="66" t="s">
        <v>177</v>
      </c>
      <c r="C12" s="53" t="s">
        <v>176</v>
      </c>
      <c r="D12" s="53" t="n">
        <v>315</v>
      </c>
      <c r="E12" s="54" t="str">
        <f aca="false">IF(OR(NOT(ISNUMBER(C12)),NOT(ISNUMBER(D12))),"n/a",D12-C12)</f>
        <v>n/a</v>
      </c>
      <c r="F12" s="67" t="s">
        <v>177</v>
      </c>
      <c r="G12" s="65" t="s">
        <v>177</v>
      </c>
    </row>
    <row r="13" customFormat="false" ht="15" hidden="false" customHeight="true" outlineLevel="0" collapsed="false">
      <c r="A13" s="57" t="s">
        <v>125</v>
      </c>
      <c r="B13" s="58" t="n">
        <v>38.9</v>
      </c>
      <c r="C13" s="59" t="n">
        <v>295</v>
      </c>
      <c r="D13" s="59" t="n">
        <v>307</v>
      </c>
      <c r="E13" s="60" t="n">
        <f aca="false">IF(OR(NOT(ISNUMBER(C13)),NOT(ISNUMBER(D13))),"n/a",D13-C13)</f>
        <v>12</v>
      </c>
      <c r="F13" s="61" t="n">
        <v>1.6</v>
      </c>
      <c r="G13" s="62" t="s">
        <v>180</v>
      </c>
    </row>
    <row r="14" customFormat="false" ht="15" hidden="false" customHeight="true" outlineLevel="0" collapsed="false">
      <c r="A14" s="51" t="s">
        <v>181</v>
      </c>
      <c r="B14" s="66" t="s">
        <v>177</v>
      </c>
      <c r="C14" s="53" t="s">
        <v>176</v>
      </c>
      <c r="D14" s="53" t="n">
        <v>302</v>
      </c>
      <c r="E14" s="54" t="str">
        <f aca="false">IF(OR(NOT(ISNUMBER(C14)),NOT(ISNUMBER(D14))),"n/a",D14-C14)</f>
        <v>n/a</v>
      </c>
      <c r="F14" s="67" t="s">
        <v>177</v>
      </c>
      <c r="G14" s="65" t="s">
        <v>177</v>
      </c>
    </row>
    <row r="15" customFormat="false" ht="15" hidden="false" customHeight="true" outlineLevel="0" collapsed="false">
      <c r="A15" s="57" t="s">
        <v>182</v>
      </c>
      <c r="B15" s="66" t="s">
        <v>177</v>
      </c>
      <c r="C15" s="59" t="s">
        <v>176</v>
      </c>
      <c r="D15" s="59" t="n">
        <v>294</v>
      </c>
      <c r="E15" s="60" t="str">
        <f aca="false">IF(OR(NOT(ISNUMBER(C15)),NOT(ISNUMBER(D15))),"n/a",D15-C15)</f>
        <v>n/a</v>
      </c>
      <c r="F15" s="67" t="s">
        <v>177</v>
      </c>
      <c r="G15" s="65" t="s">
        <v>177</v>
      </c>
    </row>
    <row r="16" customFormat="false" ht="15" hidden="false" customHeight="true" outlineLevel="0" collapsed="false">
      <c r="A16" s="51" t="s">
        <v>111</v>
      </c>
      <c r="B16" s="52" t="n">
        <v>42.6</v>
      </c>
      <c r="C16" s="53" t="n">
        <v>176</v>
      </c>
      <c r="D16" s="53" t="n">
        <v>241</v>
      </c>
      <c r="E16" s="54" t="n">
        <f aca="false">IF(OR(NOT(ISNUMBER(C16)),NOT(ISNUMBER(D16))),"n/a",D16-C16)</f>
        <v>65</v>
      </c>
      <c r="F16" s="55" t="n">
        <v>1.3</v>
      </c>
      <c r="G16" s="56" t="s">
        <v>183</v>
      </c>
    </row>
    <row r="17" customFormat="false" ht="15" hidden="false" customHeight="true" outlineLevel="0" collapsed="false">
      <c r="A17" s="57" t="s">
        <v>121</v>
      </c>
      <c r="B17" s="58" t="n">
        <v>40.2</v>
      </c>
      <c r="C17" s="68" t="n">
        <v>470</v>
      </c>
      <c r="D17" s="68" t="n">
        <v>166</v>
      </c>
      <c r="E17" s="69" t="n">
        <f aca="false">IF(OR(NOT(ISNUMBER(C17)),NOT(ISNUMBER(D17))),"n/a",D17-C17)</f>
        <v>-304</v>
      </c>
      <c r="F17" s="61" t="n">
        <v>1</v>
      </c>
      <c r="G17" s="62" t="s">
        <v>184</v>
      </c>
    </row>
    <row r="18" customFormat="false" ht="15" hidden="false" customHeight="true" outlineLevel="0" collapsed="false">
      <c r="A18" s="51" t="s">
        <v>116</v>
      </c>
      <c r="B18" s="52" t="n">
        <v>40.8</v>
      </c>
      <c r="C18" s="53" t="n">
        <v>122</v>
      </c>
      <c r="D18" s="53" t="n">
        <v>112</v>
      </c>
      <c r="E18" s="54" t="n">
        <f aca="false">IF(OR(NOT(ISNUMBER(C18)),NOT(ISNUMBER(D18))),"n/a",D18-C18)</f>
        <v>-10</v>
      </c>
      <c r="F18" s="55" t="n">
        <v>1.6</v>
      </c>
      <c r="G18" s="56" t="s">
        <v>185</v>
      </c>
    </row>
    <row r="19" customFormat="false" ht="15" hidden="false" customHeight="true" outlineLevel="0" collapsed="false">
      <c r="A19" s="57" t="s">
        <v>136</v>
      </c>
      <c r="B19" s="58" t="n">
        <v>30.8</v>
      </c>
      <c r="C19" s="59" t="n">
        <v>34</v>
      </c>
      <c r="D19" s="59" t="n">
        <v>62</v>
      </c>
      <c r="E19" s="60" t="n">
        <f aca="false">IF(OR(NOT(ISNUMBER(C19)),NOT(ISNUMBER(D19))),"n/a",D19-C19)</f>
        <v>28</v>
      </c>
      <c r="F19" s="61" t="n">
        <v>1.8</v>
      </c>
      <c r="G19" s="62" t="s">
        <v>186</v>
      </c>
    </row>
    <row r="20" customFormat="false" ht="15" hidden="false" customHeight="true" outlineLevel="0" collapsed="false">
      <c r="A20" s="51" t="s">
        <v>115</v>
      </c>
      <c r="B20" s="52" t="n">
        <v>42.6</v>
      </c>
      <c r="C20" s="53" t="n">
        <v>180</v>
      </c>
      <c r="D20" s="53" t="s">
        <v>104</v>
      </c>
      <c r="E20" s="54" t="str">
        <f aca="false">IF(OR(NOT(ISNUMBER(C20)),NOT(ISNUMBER(D20))),"n/a",D20-C20)</f>
        <v>n/a</v>
      </c>
      <c r="F20" s="55" t="n">
        <v>1.7</v>
      </c>
      <c r="G20" s="56" t="s">
        <v>187</v>
      </c>
    </row>
    <row r="21" customFormat="false" ht="15" hidden="false" customHeight="true" outlineLevel="0" collapsed="false">
      <c r="A21" s="57" t="s">
        <v>119</v>
      </c>
      <c r="B21" s="58" t="n">
        <v>41.5</v>
      </c>
      <c r="C21" s="59" t="n">
        <v>74</v>
      </c>
      <c r="D21" s="59" t="s">
        <v>104</v>
      </c>
      <c r="E21" s="60" t="str">
        <f aca="false">IF(OR(NOT(ISNUMBER(C21)),NOT(ISNUMBER(D21))),"n/a",D21-C21)</f>
        <v>n/a</v>
      </c>
      <c r="F21" s="61" t="n">
        <v>1.1</v>
      </c>
      <c r="G21" s="62" t="s">
        <v>188</v>
      </c>
    </row>
    <row r="22" customFormat="false" ht="15" hidden="false" customHeight="true" outlineLevel="0" collapsed="false">
      <c r="A22" s="51" t="s">
        <v>142</v>
      </c>
      <c r="B22" s="52" t="n">
        <v>31.8</v>
      </c>
      <c r="C22" s="53" t="n">
        <v>63</v>
      </c>
      <c r="D22" s="53" t="s">
        <v>104</v>
      </c>
      <c r="E22" s="54" t="str">
        <f aca="false">IF(OR(NOT(ISNUMBER(C22)),NOT(ISNUMBER(D22))),"n/a",D22-C22)</f>
        <v>n/a</v>
      </c>
      <c r="F22" s="55" t="n">
        <v>1.7</v>
      </c>
      <c r="G22" s="56" t="s">
        <v>189</v>
      </c>
    </row>
    <row r="23" customFormat="false" ht="15" hidden="false" customHeight="true" outlineLevel="0" collapsed="false">
      <c r="A23" s="57" t="s">
        <v>126</v>
      </c>
      <c r="B23" s="58" t="n">
        <v>35.1</v>
      </c>
      <c r="C23" s="59" t="n">
        <v>17</v>
      </c>
      <c r="D23" s="59" t="s">
        <v>104</v>
      </c>
      <c r="E23" s="60" t="str">
        <f aca="false">IF(OR(NOT(ISNUMBER(C23)),NOT(ISNUMBER(D23))),"n/a",D23-C23)</f>
        <v>n/a</v>
      </c>
      <c r="F23" s="61" t="n">
        <v>1.6</v>
      </c>
      <c r="G23" s="62" t="s">
        <v>190</v>
      </c>
    </row>
    <row r="24" customFormat="false" ht="15" hidden="false" customHeight="true" outlineLevel="0" collapsed="false">
      <c r="A24" s="51" t="s">
        <v>137</v>
      </c>
      <c r="B24" s="52" t="n">
        <v>29.8</v>
      </c>
      <c r="C24" s="53" t="n">
        <v>7</v>
      </c>
      <c r="D24" s="53" t="s">
        <v>104</v>
      </c>
      <c r="E24" s="54" t="str">
        <f aca="false">IF(OR(NOT(ISNUMBER(C24)),NOT(ISNUMBER(D24))),"n/a",D24-C24)</f>
        <v>n/a</v>
      </c>
      <c r="F24" s="55" t="n">
        <v>2</v>
      </c>
      <c r="G24" s="56" t="s">
        <v>191</v>
      </c>
    </row>
    <row r="25" customFormat="false" ht="15" hidden="false" customHeight="true" outlineLevel="0" collapsed="false">
      <c r="A25" s="70" t="s">
        <v>192</v>
      </c>
      <c r="B25" s="71" t="n">
        <v>30.9</v>
      </c>
      <c r="C25" s="72" t="n">
        <v>162</v>
      </c>
      <c r="D25" s="72" t="n">
        <v>132</v>
      </c>
      <c r="E25" s="73" t="n">
        <f aca="false">D25-C25</f>
        <v>-30</v>
      </c>
      <c r="F25" s="74" t="n">
        <v>2.3</v>
      </c>
      <c r="G25" s="75" t="s">
        <v>176</v>
      </c>
    </row>
    <row r="27" customFormat="false" ht="15" hidden="false" customHeight="true" outlineLevel="0" collapsed="false">
      <c r="A27" s="76" t="s">
        <v>193</v>
      </c>
      <c r="B27" s="76"/>
      <c r="C27" s="76"/>
      <c r="D27" s="76"/>
      <c r="E27" s="76"/>
      <c r="F27" s="76"/>
      <c r="G27" s="76"/>
    </row>
    <row r="28" customFormat="false" ht="157.5" hidden="false" customHeight="true" outlineLevel="0" collapsed="false">
      <c r="A28" s="77" t="s">
        <v>194</v>
      </c>
      <c r="B28" s="77"/>
      <c r="C28" s="77"/>
      <c r="D28" s="77"/>
      <c r="E28" s="77"/>
      <c r="F28" s="77"/>
      <c r="G28" s="77"/>
    </row>
    <row r="30" customFormat="false" ht="15" hidden="false" customHeight="true" outlineLevel="0" collapsed="false">
      <c r="A30" s="76" t="s">
        <v>195</v>
      </c>
      <c r="B30" s="76"/>
      <c r="C30" s="76"/>
      <c r="D30" s="76"/>
      <c r="E30" s="76"/>
      <c r="F30" s="76"/>
      <c r="G30" s="76"/>
    </row>
    <row r="31" customFormat="false" ht="103.5" hidden="false" customHeight="true" outlineLevel="0" collapsed="false">
      <c r="A31" s="77" t="s">
        <v>196</v>
      </c>
      <c r="B31" s="77"/>
      <c r="C31" s="77"/>
      <c r="D31" s="77"/>
      <c r="E31" s="77"/>
      <c r="F31" s="77"/>
      <c r="G31" s="77"/>
    </row>
    <row r="33" customFormat="false" ht="15" hidden="false" customHeight="true" outlineLevel="0" collapsed="false">
      <c r="A33" s="76" t="s">
        <v>197</v>
      </c>
      <c r="B33" s="76"/>
      <c r="C33" s="76"/>
      <c r="D33" s="76"/>
      <c r="E33" s="76"/>
      <c r="F33" s="76"/>
      <c r="G33" s="76"/>
    </row>
    <row r="34" customFormat="false" ht="45.75" hidden="false" customHeight="true" outlineLevel="0" collapsed="false">
      <c r="A34" s="77" t="s">
        <v>198</v>
      </c>
      <c r="B34" s="77"/>
      <c r="C34" s="77"/>
      <c r="D34" s="77"/>
      <c r="E34" s="77"/>
      <c r="F34" s="77"/>
      <c r="G34" s="77"/>
    </row>
    <row r="35" customFormat="false" ht="31.5" hidden="false" customHeight="true" outlineLevel="0" collapsed="false">
      <c r="A35" s="77" t="s">
        <v>199</v>
      </c>
      <c r="B35" s="77"/>
      <c r="C35" s="77"/>
      <c r="D35" s="77"/>
      <c r="E35" s="77"/>
      <c r="F35" s="77"/>
      <c r="G35" s="77"/>
    </row>
    <row r="36" customFormat="false" ht="31.5" hidden="false" customHeight="true" outlineLevel="0" collapsed="false">
      <c r="A36" s="77" t="s">
        <v>200</v>
      </c>
      <c r="B36" s="77"/>
      <c r="C36" s="77"/>
      <c r="D36" s="77"/>
      <c r="E36" s="77"/>
      <c r="F36" s="77"/>
      <c r="G36" s="77"/>
    </row>
    <row r="37" customFormat="false" ht="60" hidden="false" customHeight="true" outlineLevel="0" collapsed="false">
      <c r="A37" s="77" t="s">
        <v>201</v>
      </c>
      <c r="B37" s="77"/>
      <c r="C37" s="77"/>
      <c r="D37" s="77"/>
      <c r="E37" s="77"/>
      <c r="F37" s="77"/>
      <c r="G37" s="77"/>
    </row>
    <row r="38" customFormat="false" ht="45.75" hidden="false" customHeight="true" outlineLevel="0" collapsed="false">
      <c r="A38" s="77" t="s">
        <v>202</v>
      </c>
      <c r="B38" s="77"/>
      <c r="C38" s="77"/>
      <c r="D38" s="77"/>
      <c r="E38" s="77"/>
      <c r="F38" s="77"/>
      <c r="G38" s="77"/>
    </row>
    <row r="40" customFormat="false" ht="15.75" hidden="false" customHeight="true" outlineLevel="0" collapsed="false"/>
    <row r="41" customFormat="false" ht="15" hidden="false" customHeight="true" outlineLevel="0" collapsed="false"/>
  </sheetData>
  <mergeCells count="13">
    <mergeCell ref="A1:G1"/>
    <mergeCell ref="A2:G2"/>
    <mergeCell ref="A3:G3"/>
    <mergeCell ref="A27:G27"/>
    <mergeCell ref="A28:G28"/>
    <mergeCell ref="A30:G30"/>
    <mergeCell ref="A31:G31"/>
    <mergeCell ref="A33:G33"/>
    <mergeCell ref="A34:G34"/>
    <mergeCell ref="A35:G35"/>
    <mergeCell ref="A36:G36"/>
    <mergeCell ref="A37:G37"/>
    <mergeCell ref="A38:G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E7D32"/>
    <pageSetUpPr fitToPage="false"/>
  </sheetPr>
  <dimension ref="A1:E2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71484375" defaultRowHeight="15" zeroHeight="false" outlineLevelRow="0" outlineLevelCol="0"/>
  <cols>
    <col collapsed="false" customWidth="true" hidden="false" outlineLevel="0" max="1" min="1" style="1" width="30"/>
    <col collapsed="false" customWidth="true" hidden="false" outlineLevel="0" max="4" min="2" style="1" width="16"/>
    <col collapsed="false" customWidth="true" hidden="false" outlineLevel="0" max="5" min="5" style="1" width="28"/>
  </cols>
  <sheetData>
    <row r="1" customFormat="false" ht="20.25" hidden="false" customHeight="true" outlineLevel="0" collapsed="false">
      <c r="A1" s="48" t="s">
        <v>203</v>
      </c>
      <c r="B1" s="48"/>
      <c r="C1" s="48"/>
      <c r="D1" s="48"/>
      <c r="E1" s="48"/>
    </row>
    <row r="2" customFormat="false" ht="15.75" hidden="false" customHeight="true" outlineLevel="0" collapsed="false">
      <c r="A2" s="78" t="s">
        <v>204</v>
      </c>
      <c r="B2" s="78"/>
      <c r="C2" s="78"/>
      <c r="D2" s="78"/>
      <c r="E2" s="78"/>
    </row>
    <row r="3" customFormat="false" ht="15.75" hidden="false" customHeight="true" outlineLevel="0" collapsed="false">
      <c r="A3" s="50" t="s">
        <v>205</v>
      </c>
      <c r="B3" s="50"/>
      <c r="C3" s="50"/>
      <c r="D3" s="50"/>
      <c r="E3" s="50"/>
    </row>
    <row r="5" customFormat="false" ht="15" hidden="false" customHeight="true" outlineLevel="0" collapsed="false">
      <c r="A5" s="13" t="s">
        <v>206</v>
      </c>
      <c r="B5" s="13" t="s">
        <v>136</v>
      </c>
      <c r="C5" s="13" t="s">
        <v>121</v>
      </c>
      <c r="D5" s="13" t="s">
        <v>207</v>
      </c>
      <c r="E5" s="13" t="s">
        <v>208</v>
      </c>
    </row>
    <row r="6" customFormat="false" ht="25.5" hidden="false" customHeight="true" outlineLevel="0" collapsed="false">
      <c r="A6" s="26" t="s">
        <v>209</v>
      </c>
      <c r="B6" s="79" t="s">
        <v>210</v>
      </c>
      <c r="C6" s="79" t="s">
        <v>211</v>
      </c>
      <c r="D6" s="79" t="s">
        <v>212</v>
      </c>
      <c r="E6" s="79" t="s">
        <v>213</v>
      </c>
    </row>
    <row r="7" customFormat="false" ht="25.5" hidden="false" customHeight="true" outlineLevel="0" collapsed="false">
      <c r="A7" s="36" t="s">
        <v>214</v>
      </c>
      <c r="B7" s="43" t="s">
        <v>215</v>
      </c>
      <c r="C7" s="43" t="s">
        <v>216</v>
      </c>
      <c r="D7" s="43" t="s">
        <v>217</v>
      </c>
      <c r="E7" s="43" t="s">
        <v>213</v>
      </c>
    </row>
    <row r="8" customFormat="false" ht="15" hidden="false" customHeight="true" outlineLevel="0" collapsed="false">
      <c r="A8" s="26" t="s">
        <v>218</v>
      </c>
      <c r="B8" s="79" t="s">
        <v>219</v>
      </c>
      <c r="C8" s="79" t="s">
        <v>220</v>
      </c>
      <c r="D8" s="79" t="s">
        <v>221</v>
      </c>
      <c r="E8" s="79" t="s">
        <v>222</v>
      </c>
    </row>
    <row r="9" customFormat="false" ht="25.5" hidden="false" customHeight="true" outlineLevel="0" collapsed="false">
      <c r="A9" s="36" t="s">
        <v>223</v>
      </c>
      <c r="B9" s="38" t="n">
        <v>29.6</v>
      </c>
      <c r="C9" s="38" t="n">
        <v>40.1</v>
      </c>
      <c r="D9" s="43" t="s">
        <v>224</v>
      </c>
      <c r="E9" s="43" t="s">
        <v>225</v>
      </c>
    </row>
    <row r="10" customFormat="false" ht="25.5" hidden="false" customHeight="true" outlineLevel="0" collapsed="false">
      <c r="A10" s="26" t="s">
        <v>89</v>
      </c>
      <c r="B10" s="29" t="n">
        <v>1.87</v>
      </c>
      <c r="C10" s="29" t="n">
        <v>1.02</v>
      </c>
      <c r="D10" s="79" t="s">
        <v>226</v>
      </c>
      <c r="E10" s="79" t="s">
        <v>225</v>
      </c>
    </row>
    <row r="11" customFormat="false" ht="25.5" hidden="false" customHeight="true" outlineLevel="0" collapsed="false">
      <c r="A11" s="36" t="s">
        <v>227</v>
      </c>
      <c r="B11" s="43" t="s">
        <v>228</v>
      </c>
      <c r="C11" s="43" t="s">
        <v>229</v>
      </c>
      <c r="D11" s="43" t="s">
        <v>230</v>
      </c>
      <c r="E11" s="43" t="s">
        <v>225</v>
      </c>
    </row>
    <row r="12" customFormat="false" ht="15" hidden="false" customHeight="true" outlineLevel="0" collapsed="false">
      <c r="A12" s="26" t="s">
        <v>231</v>
      </c>
      <c r="B12" s="79" t="s">
        <v>232</v>
      </c>
      <c r="C12" s="79" t="s">
        <v>233</v>
      </c>
      <c r="D12" s="79" t="s">
        <v>234</v>
      </c>
      <c r="E12" s="79" t="s">
        <v>235</v>
      </c>
    </row>
    <row r="13" customFormat="false" ht="25.5" hidden="false" customHeight="true" outlineLevel="0" collapsed="false">
      <c r="A13" s="36" t="s">
        <v>236</v>
      </c>
      <c r="B13" s="43" t="s">
        <v>237</v>
      </c>
      <c r="C13" s="43" t="s">
        <v>238</v>
      </c>
      <c r="D13" s="43" t="s">
        <v>239</v>
      </c>
      <c r="E13" s="43" t="s">
        <v>240</v>
      </c>
    </row>
    <row r="14" customFormat="false" ht="15" hidden="false" customHeight="true" outlineLevel="0" collapsed="false">
      <c r="A14" s="26" t="s">
        <v>241</v>
      </c>
      <c r="B14" s="79" t="s">
        <v>242</v>
      </c>
      <c r="C14" s="79" t="s">
        <v>243</v>
      </c>
      <c r="D14" s="79" t="s">
        <v>244</v>
      </c>
      <c r="E14" s="79" t="s">
        <v>245</v>
      </c>
    </row>
    <row r="17" customFormat="false" ht="15.75" hidden="false" customHeight="true" outlineLevel="0" collapsed="false">
      <c r="A17" s="80" t="s">
        <v>246</v>
      </c>
      <c r="B17" s="80"/>
      <c r="C17" s="80"/>
      <c r="D17" s="80"/>
      <c r="E17" s="80"/>
    </row>
    <row r="18" customFormat="false" ht="90" hidden="false" customHeight="true" outlineLevel="0" collapsed="false">
      <c r="A18" s="77" t="s">
        <v>247</v>
      </c>
      <c r="B18" s="77"/>
      <c r="C18" s="77"/>
      <c r="D18" s="77"/>
      <c r="E18" s="77"/>
    </row>
    <row r="19" customFormat="false" ht="15" hidden="false" customHeight="true" outlineLevel="0" collapsed="false">
      <c r="A19" s="77"/>
      <c r="B19" s="77"/>
      <c r="C19" s="77"/>
      <c r="D19" s="77"/>
      <c r="E19" s="77"/>
    </row>
    <row r="20" customFormat="false" ht="15" hidden="false" customHeight="true" outlineLevel="0" collapsed="false">
      <c r="A20" s="77"/>
      <c r="B20" s="77"/>
      <c r="C20" s="77"/>
      <c r="D20" s="77"/>
      <c r="E20" s="77"/>
    </row>
  </sheetData>
  <mergeCells count="5">
    <mergeCell ref="A1:E1"/>
    <mergeCell ref="A2:E2"/>
    <mergeCell ref="A3:E3"/>
    <mergeCell ref="A17:E17"/>
    <mergeCell ref="A18:E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66666"/>
    <pageSetUpPr fitToPage="false"/>
  </sheetPr>
  <dimension ref="A1:C73"/>
  <sheetViews>
    <sheetView showFormulas="false" showGridLines="true" showRowColHeaders="true" showZeros="true" rightToLeft="false" tabSelected="true" showOutlineSymbols="true" defaultGridColor="true" view="normal" topLeftCell="A43" colorId="64" zoomScale="100" zoomScaleNormal="100" zoomScalePageLayoutView="100" workbookViewId="0">
      <selection pane="topLeft" activeCell="A74" activeCellId="0" sqref="A74"/>
    </sheetView>
  </sheetViews>
  <sheetFormatPr defaultColWidth="8.71484375" defaultRowHeight="15" zeroHeight="false" outlineLevelRow="0" outlineLevelCol="0"/>
  <cols>
    <col collapsed="false" customWidth="true" hidden="false" outlineLevel="0" max="1" min="1" style="1" width="30"/>
    <col collapsed="false" customWidth="true" hidden="false" outlineLevel="0" max="3" min="2" style="1" width="50"/>
  </cols>
  <sheetData>
    <row r="1" customFormat="false" ht="20.25" hidden="false" customHeight="true" outlineLevel="0" collapsed="false">
      <c r="A1" s="48" t="s">
        <v>248</v>
      </c>
      <c r="B1" s="48"/>
      <c r="C1" s="48"/>
    </row>
    <row r="3" customFormat="false" ht="15" hidden="false" customHeight="true" outlineLevel="0" collapsed="false">
      <c r="A3" s="13" t="s">
        <v>249</v>
      </c>
      <c r="B3" s="13" t="s">
        <v>208</v>
      </c>
      <c r="C3" s="13" t="s">
        <v>250</v>
      </c>
    </row>
    <row r="4" customFormat="false" ht="42.75" hidden="false" customHeight="true" outlineLevel="0" collapsed="false">
      <c r="A4" s="81" t="s">
        <v>251</v>
      </c>
      <c r="B4" s="81" t="s">
        <v>252</v>
      </c>
      <c r="C4" s="81" t="s">
        <v>253</v>
      </c>
    </row>
    <row r="5" customFormat="false" ht="30" hidden="false" customHeight="true" outlineLevel="0" collapsed="false">
      <c r="A5" s="82" t="s">
        <v>89</v>
      </c>
      <c r="B5" s="82" t="s">
        <v>254</v>
      </c>
      <c r="C5" s="82" t="s">
        <v>255</v>
      </c>
    </row>
    <row r="6" customFormat="false" ht="30" hidden="false" customHeight="true" outlineLevel="0" collapsed="false">
      <c r="A6" s="81" t="s">
        <v>256</v>
      </c>
      <c r="B6" s="81" t="s">
        <v>257</v>
      </c>
      <c r="C6" s="81" t="s">
        <v>258</v>
      </c>
    </row>
    <row r="7" customFormat="false" ht="30" hidden="false" customHeight="true" outlineLevel="0" collapsed="false">
      <c r="A7" s="82" t="s">
        <v>259</v>
      </c>
      <c r="B7" s="82" t="s">
        <v>260</v>
      </c>
      <c r="C7" s="82" t="s">
        <v>261</v>
      </c>
    </row>
    <row r="8" customFormat="false" ht="30" hidden="false" customHeight="true" outlineLevel="0" collapsed="false">
      <c r="A8" s="81" t="s">
        <v>59</v>
      </c>
      <c r="B8" s="81" t="s">
        <v>262</v>
      </c>
      <c r="C8" s="81" t="s">
        <v>263</v>
      </c>
    </row>
    <row r="9" customFormat="false" ht="42.75" hidden="false" customHeight="true" outlineLevel="0" collapsed="false">
      <c r="A9" s="82" t="s">
        <v>264</v>
      </c>
      <c r="B9" s="82" t="s">
        <v>265</v>
      </c>
      <c r="C9" s="82" t="s">
        <v>266</v>
      </c>
    </row>
    <row r="10" customFormat="false" ht="38.25" hidden="false" customHeight="true" outlineLevel="0" collapsed="false">
      <c r="A10" s="81" t="s">
        <v>267</v>
      </c>
      <c r="B10" s="81" t="s">
        <v>268</v>
      </c>
      <c r="C10" s="81" t="s">
        <v>269</v>
      </c>
    </row>
    <row r="13" customFormat="false" ht="15.75" hidden="false" customHeight="true" outlineLevel="0" collapsed="false">
      <c r="A13" s="83" t="s">
        <v>270</v>
      </c>
      <c r="B13" s="83"/>
      <c r="C13" s="83"/>
    </row>
    <row r="14" customFormat="false" ht="15" hidden="false" customHeight="true" outlineLevel="0" collapsed="false">
      <c r="A14" s="77" t="s">
        <v>271</v>
      </c>
      <c r="B14" s="77"/>
      <c r="C14" s="77"/>
    </row>
    <row r="15" customFormat="false" ht="15" hidden="false" customHeight="true" outlineLevel="0" collapsed="false">
      <c r="A15" s="77" t="s">
        <v>272</v>
      </c>
      <c r="B15" s="77"/>
      <c r="C15" s="77"/>
    </row>
    <row r="16" customFormat="false" ht="15" hidden="false" customHeight="true" outlineLevel="0" collapsed="false">
      <c r="A16" s="77" t="s">
        <v>273</v>
      </c>
      <c r="B16" s="77"/>
      <c r="C16" s="77"/>
    </row>
    <row r="17" customFormat="false" ht="15" hidden="false" customHeight="true" outlineLevel="0" collapsed="false">
      <c r="A17" s="77" t="s">
        <v>274</v>
      </c>
      <c r="B17" s="77"/>
      <c r="C17" s="77"/>
    </row>
    <row r="18" customFormat="false" ht="15" hidden="false" customHeight="true" outlineLevel="0" collapsed="false">
      <c r="A18" s="77" t="s">
        <v>275</v>
      </c>
      <c r="B18" s="77"/>
      <c r="C18" s="77"/>
    </row>
    <row r="20" customFormat="false" ht="15" hidden="false" customHeight="true" outlineLevel="0" collapsed="false">
      <c r="A20" s="84" t="s">
        <v>276</v>
      </c>
      <c r="B20" s="84"/>
      <c r="C20" s="84"/>
    </row>
    <row r="73" customFormat="false" ht="15" hidden="false" customHeight="true" outlineLevel="0" collapsed="false">
      <c r="A73" s="1" t="n">
        <v>0</v>
      </c>
    </row>
  </sheetData>
  <mergeCells count="8">
    <mergeCell ref="A1:C1"/>
    <mergeCell ref="A13:C13"/>
    <mergeCell ref="A14:C14"/>
    <mergeCell ref="A15:C15"/>
    <mergeCell ref="A16:C16"/>
    <mergeCell ref="A17:C17"/>
    <mergeCell ref="A18:C18"/>
    <mergeCell ref="A20:C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2026-02-15T12:18:40Z</dcterms:created>
  <dc:creator>openpyxl</dc:creator>
  <dc:description/>
  <dc:language>en-US</dc:language>
  <cp:lastModifiedBy/>
  <dcterms:modified xsi:type="dcterms:W3CDTF">2026-07-30T18:12:15Z</dcterms:modified>
  <cp:revision>7</cp:revision>
  <dc:subject/>
  <dc:title/>
</cp:coreProperties>
</file>

<file path=docProps/custom.xml><?xml version="1.0" encoding="utf-8"?>
<Properties xmlns="http://schemas.openxmlformats.org/officeDocument/2006/custom-properties" xmlns:vt="http://schemas.openxmlformats.org/officeDocument/2006/docPropsVTypes"/>
</file>